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Анапа\"/>
    </mc:Choice>
  </mc:AlternateContent>
  <bookViews>
    <workbookView xWindow="0" yWindow="-15" windowWidth="14310" windowHeight="12645" activeTab="1"/>
  </bookViews>
  <sheets>
    <sheet name="08.09" sheetId="1" r:id="rId1"/>
    <sheet name="09.09" sheetId="2" r:id="rId2"/>
  </sheets>
  <externalReferences>
    <externalReference r:id="rId3"/>
  </externalReferences>
  <definedNames>
    <definedName name="_xlnm.Print_Titles" localSheetId="0">'08.09'!$1:$4</definedName>
    <definedName name="_xlnm.Print_Titles" localSheetId="1">'09.09'!$1:$4</definedName>
    <definedName name="_xlnm.Print_Area" localSheetId="0">'08.09'!$A$1:$D$101</definedName>
    <definedName name="_xlnm.Print_Area" localSheetId="1">'09.09'!$A$1:$D$86</definedName>
  </definedNames>
  <calcPr calcId="152511"/>
</workbook>
</file>

<file path=xl/calcChain.xml><?xml version="1.0" encoding="utf-8"?>
<calcChain xmlns="http://schemas.openxmlformats.org/spreadsheetml/2006/main">
  <c r="C79" i="2" l="1"/>
  <c r="C76" i="2"/>
  <c r="C72" i="2"/>
  <c r="C64" i="2"/>
  <c r="B64" i="2"/>
  <c r="C63" i="2"/>
  <c r="B63" i="2"/>
  <c r="C62" i="2"/>
  <c r="B62" i="2"/>
  <c r="C61" i="2"/>
  <c r="B61" i="2"/>
  <c r="B24" i="2"/>
  <c r="C24" i="2" s="1"/>
  <c r="B23" i="2"/>
  <c r="C23" i="2" s="1"/>
  <c r="B22" i="2"/>
  <c r="C22" i="2" s="1"/>
  <c r="B21" i="2"/>
  <c r="C21" i="2" s="1"/>
  <c r="B17" i="2"/>
  <c r="C17" i="2" s="1"/>
  <c r="B16" i="2"/>
  <c r="C16" i="2" s="1"/>
  <c r="B15" i="2"/>
  <c r="C15" i="2" s="1"/>
  <c r="B14" i="2"/>
  <c r="C14" i="2" s="1"/>
  <c r="B10" i="2"/>
  <c r="C10" i="2" s="1"/>
  <c r="B9" i="2"/>
  <c r="C9" i="2" s="1"/>
  <c r="B8" i="2"/>
  <c r="C8" i="2" s="1"/>
  <c r="B7" i="2"/>
  <c r="C7" i="2" s="1"/>
  <c r="C97" i="1" l="1"/>
  <c r="B97" i="1"/>
  <c r="C96" i="1"/>
  <c r="B96" i="1"/>
  <c r="C95" i="1"/>
  <c r="B95" i="1"/>
  <c r="C94" i="1"/>
  <c r="B94" i="1"/>
  <c r="C76" i="1" l="1"/>
  <c r="B76" i="1"/>
  <c r="C75" i="1"/>
  <c r="B75" i="1"/>
  <c r="C74" i="1"/>
  <c r="B74" i="1"/>
  <c r="C73" i="1"/>
  <c r="B73" i="1"/>
  <c r="C69" i="1"/>
  <c r="B69" i="1"/>
  <c r="C68" i="1"/>
  <c r="B68" i="1"/>
  <c r="C67" i="1"/>
  <c r="B67" i="1"/>
  <c r="C66" i="1"/>
  <c r="B66" i="1"/>
  <c r="B38" i="1"/>
  <c r="C38" i="1" s="1"/>
  <c r="B37" i="1"/>
  <c r="C37" i="1" s="1"/>
  <c r="B36" i="1"/>
  <c r="C36" i="1" s="1"/>
  <c r="B35" i="1"/>
  <c r="C35" i="1" s="1"/>
  <c r="B31" i="1"/>
  <c r="C31" i="1" s="1"/>
  <c r="B30" i="1"/>
  <c r="C30" i="1" s="1"/>
  <c r="B29" i="1"/>
  <c r="C29" i="1" s="1"/>
  <c r="B28" i="1"/>
  <c r="C28" i="1" s="1"/>
  <c r="B24" i="1"/>
  <c r="C24" i="1" s="1"/>
  <c r="B23" i="1"/>
  <c r="C23" i="1" s="1"/>
  <c r="B22" i="1"/>
  <c r="C22" i="1" s="1"/>
  <c r="B21" i="1"/>
  <c r="C21" i="1" s="1"/>
  <c r="B17" i="1" l="1"/>
  <c r="C17" i="1" s="1"/>
  <c r="B15" i="1"/>
  <c r="C15" i="1" s="1"/>
  <c r="B8" i="1"/>
  <c r="C8" i="1" s="1"/>
  <c r="B9" i="1"/>
  <c r="C9" i="1" s="1"/>
  <c r="B10" i="1"/>
  <c r="C10" i="1" s="1"/>
  <c r="B7" i="1"/>
  <c r="C7" i="1" s="1"/>
  <c r="B14" i="1" l="1"/>
  <c r="C14" i="1" l="1"/>
</calcChain>
</file>

<file path=xl/sharedStrings.xml><?xml version="1.0" encoding="utf-8"?>
<sst xmlns="http://schemas.openxmlformats.org/spreadsheetml/2006/main" count="228" uniqueCount="95">
  <si>
    <t>ВЫПИСКА ИЗ ИТОГОВОГО ПРОТОКОЛА</t>
  </si>
  <si>
    <t>СЁТОКАН - КАТА одиночные мальчики 10 лет</t>
  </si>
  <si>
    <t>Место</t>
  </si>
  <si>
    <t>Фамилия, имя, отчество</t>
  </si>
  <si>
    <t>Субъект РФ</t>
  </si>
  <si>
    <t>Всего:</t>
  </si>
  <si>
    <t>уч.</t>
  </si>
  <si>
    <t>СЁТОКАН - КАТА одиночные мальчики 11 лет</t>
  </si>
  <si>
    <t>ком.</t>
  </si>
  <si>
    <t>СЁТОКАН - КУМИТЕ мальчики 12 лет</t>
  </si>
  <si>
    <t>СЁТОКАН - КАТА одиночные девочки 10-11 лет</t>
  </si>
  <si>
    <t>СЁТОКАН - КАТА одиночные девочки 12 лет</t>
  </si>
  <si>
    <t>СЁТОКАН - КАТА одиночные девочки 13 лет</t>
  </si>
  <si>
    <t>СЁТОКАН - КАТА одиночные девушки 14 лет</t>
  </si>
  <si>
    <t>СЁТОКАН - КАТА одиночные девушки 15 лет</t>
  </si>
  <si>
    <t>СЁТОКАН - КАТА одиночные девушки 16-17 лет</t>
  </si>
  <si>
    <t>СЁТОКАН - КУМИТЕ девочки 12 лет</t>
  </si>
  <si>
    <t>КРАСНОДАРСКИЙ край</t>
  </si>
  <si>
    <t>КРЫМ Республика</t>
  </si>
  <si>
    <t>МОСКОВСКАЯ область</t>
  </si>
  <si>
    <t>САРАТОВСКАЯ область</t>
  </si>
  <si>
    <t>ТВЕРСКАЯ область</t>
  </si>
  <si>
    <t>УДМУРТСКАЯ Республика</t>
  </si>
  <si>
    <t>БЕЛГОРОДСКАЯ область</t>
  </si>
  <si>
    <t>Корепанова Диана Александровна</t>
  </si>
  <si>
    <t>Бурба Милена Олеговна</t>
  </si>
  <si>
    <t>Богданова Дарья Кирилловна</t>
  </si>
  <si>
    <t>Вишнякова Софья Андреевна</t>
  </si>
  <si>
    <t>Короткая Лилия Алексеевна</t>
  </si>
  <si>
    <t>Тир Яна Сергеевна</t>
  </si>
  <si>
    <t>Парамоненкова Анастасия Сергеевна</t>
  </si>
  <si>
    <t>Гуляева Ирина Михайловна</t>
  </si>
  <si>
    <t>Бекбулатова Маргарита Анваровна</t>
  </si>
  <si>
    <t>Русских Мария Денисовна</t>
  </si>
  <si>
    <t>Фролов Максим Алексеевич</t>
  </si>
  <si>
    <t>СЁТОКАН - КАТА одиночные юноши 14 лет</t>
  </si>
  <si>
    <t>Латкин  Иван Александрович</t>
  </si>
  <si>
    <t>МОСКВА</t>
  </si>
  <si>
    <t>Исаков Максим Дмитриевич</t>
  </si>
  <si>
    <t>Шарафеев Ринат Ралифович</t>
  </si>
  <si>
    <t>ТАТАРСТАН Республика</t>
  </si>
  <si>
    <t>Радецкий Алексей Максимович</t>
  </si>
  <si>
    <t>РЯЗАНСКАЯ область</t>
  </si>
  <si>
    <t>Главный судья соревнований</t>
  </si>
  <si>
    <t>Т.Н. Загидуллин</t>
  </si>
  <si>
    <t>Главный секретарь соревнований</t>
  </si>
  <si>
    <t>Е.Ю. Дементьева</t>
  </si>
  <si>
    <t>СЁТОКАН - КАТА одиночные юноши 15 лет</t>
  </si>
  <si>
    <t>Казарян Данил Романович</t>
  </si>
  <si>
    <t>ПЕРМСКИЙ край</t>
  </si>
  <si>
    <t>Папалин Никита Алексеевич</t>
  </si>
  <si>
    <t>Бельтюков Данила Валерьевич</t>
  </si>
  <si>
    <t>Боборыкин Данила Эдуардович</t>
  </si>
  <si>
    <t>СЁТОКАН - КУМИТЕ мальчики 13 лет</t>
  </si>
  <si>
    <t>СЁТОКАН - КАТА одиночные мальчики 12 лет</t>
  </si>
  <si>
    <t>СЁТОКАН - КАТА одиночные мальчики 13 лет</t>
  </si>
  <si>
    <t>СЁТОКАН - КАТА одиночные юноши 16-17 лет</t>
  </si>
  <si>
    <t>СЁТОКАН - КАТА - группа мальчики 12-13 лет</t>
  </si>
  <si>
    <t>Гончар Данил Евгеньевич</t>
  </si>
  <si>
    <t>Гумуржи Роберт Петрович</t>
  </si>
  <si>
    <t>Дудинов Мирослав Александрович</t>
  </si>
  <si>
    <t>Владимиров Роман Александрович</t>
  </si>
  <si>
    <t>ЧУВАШСКАЯ Республика</t>
  </si>
  <si>
    <t>Максимов Александр Евгеньевич</t>
  </si>
  <si>
    <t>Васильев Николай Алексеевич</t>
  </si>
  <si>
    <t>Устюгов Владислав Сергеевич</t>
  </si>
  <si>
    <t>Мальцев Виталий Александрович</t>
  </si>
  <si>
    <t>Самко Михаил Сергеевич</t>
  </si>
  <si>
    <t>Дабосин Семен Павлович</t>
  </si>
  <si>
    <t>УДМУРТСКАЯ Республик</t>
  </si>
  <si>
    <t>Мерзляков Иван Геннадьевич</t>
  </si>
  <si>
    <t>Коробейников Максим Алексеевич</t>
  </si>
  <si>
    <t>СЁТОКАН - КАТА - группа юноши 16-17 лет</t>
  </si>
  <si>
    <t>Баранов Степан Андреевич</t>
  </si>
  <si>
    <t>Латкин Иван Александрович</t>
  </si>
  <si>
    <t>Першин Пётр Кириллович</t>
  </si>
  <si>
    <t>Пушков Остап Евгениюсович</t>
  </si>
  <si>
    <t>Букштейн Денис Витальевич</t>
  </si>
  <si>
    <t>Губарев Никита Андреевич</t>
  </si>
  <si>
    <t>Катанаев Константин Алексеевич</t>
  </si>
  <si>
    <t>Пахомов Даниил Романович</t>
  </si>
  <si>
    <t>СЁТОКАН - КУМИТЕ юноши 14 лет</t>
  </si>
  <si>
    <t>СЁТОКАН - КУМИТЕ - командные юноши 16-17 лет</t>
  </si>
  <si>
    <t>Чернов Максим Павлович</t>
  </si>
  <si>
    <t>Асулбаев Максим Дмитриевич</t>
  </si>
  <si>
    <t>Пьянов Глеб Дмитриевич</t>
  </si>
  <si>
    <t>Шмаков Артур Константинович</t>
  </si>
  <si>
    <t>Железниченко Даниил Андреевич</t>
  </si>
  <si>
    <t>Лысюк Данил Олегович</t>
  </si>
  <si>
    <t>Железниченко Кирилл Андреевич</t>
  </si>
  <si>
    <t>Пономаренко Никита Сергеевич</t>
  </si>
  <si>
    <t>Кушнир Алексей Васильевич</t>
  </si>
  <si>
    <t>Бобров Денис Евгеньевич</t>
  </si>
  <si>
    <t>Яблочкин Илья Романович</t>
  </si>
  <si>
    <t>Гутенко Юрий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</si>
</sst>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/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8" fillId="0" borderId="0" xfId="0" applyFont="1"/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8" fillId="0" borderId="0" xfId="0" applyFont="1" applyBorder="1"/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_Эноэд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595412</xdr:colOff>
      <xdr:row>1</xdr:row>
      <xdr:rowOff>44817</xdr:rowOff>
    </xdr:to>
    <xdr:grpSp>
      <xdr:nvGrpSpPr>
        <xdr:cNvPr id="22" name="Группа 21"/>
        <xdr:cNvGrpSpPr>
          <a:grpSpLocks noChangeAspect="1"/>
        </xdr:cNvGrpSpPr>
      </xdr:nvGrpSpPr>
      <xdr:grpSpPr>
        <a:xfrm>
          <a:off x="38100" y="28575"/>
          <a:ext cx="6481862" cy="692517"/>
          <a:chOff x="9525" y="0"/>
          <a:chExt cx="9166473" cy="878416"/>
        </a:xfrm>
      </xdr:grpSpPr>
      <xdr:grpSp>
        <xdr:nvGrpSpPr>
          <xdr:cNvPr id="23" name="Группа 346"/>
          <xdr:cNvGrpSpPr/>
        </xdr:nvGrpSpPr>
        <xdr:grpSpPr>
          <a:xfrm>
            <a:off x="35320" y="0"/>
            <a:ext cx="9140678" cy="878416"/>
            <a:chOff x="35320" y="0"/>
            <a:chExt cx="9140678" cy="878416"/>
          </a:xfrm>
        </xdr:grpSpPr>
        <xdr:grpSp>
          <xdr:nvGrpSpPr>
            <xdr:cNvPr id="25" name="Группа 150"/>
            <xdr:cNvGrpSpPr>
              <a:grpSpLocks/>
            </xdr:cNvGrpSpPr>
          </xdr:nvGrpSpPr>
          <xdr:grpSpPr bwMode="auto">
            <a:xfrm>
              <a:off x="35320" y="36501"/>
              <a:ext cx="9140678" cy="830274"/>
              <a:chOff x="29184" y="41798"/>
              <a:chExt cx="7552671" cy="822363"/>
            </a:xfrm>
          </xdr:grpSpPr>
          <xdr:grpSp>
            <xdr:nvGrpSpPr>
              <xdr:cNvPr id="27" name="Group 114"/>
              <xdr:cNvGrpSpPr>
                <a:grpSpLocks/>
              </xdr:cNvGrpSpPr>
            </xdr:nvGrpSpPr>
            <xdr:grpSpPr bwMode="auto">
              <a:xfrm>
                <a:off x="29184" y="109269"/>
                <a:ext cx="4076051" cy="677471"/>
                <a:chOff x="12" y="11"/>
                <a:chExt cx="419" cy="62"/>
              </a:xfrm>
            </xdr:grpSpPr>
            <xdr:pic>
              <xdr:nvPicPr>
                <xdr:cNvPr id="30" name="Picture 115"/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12" y="11"/>
                  <a:ext cx="65" cy="6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31" name="Rectangle 118"/>
                <xdr:cNvSpPr>
                  <a:spLocks noChangeArrowheads="1"/>
                </xdr:cNvSpPr>
              </xdr:nvSpPr>
              <xdr:spPr bwMode="auto">
                <a:xfrm>
                  <a:off x="323" y="54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*****</a:t>
                  </a:r>
                </a:p>
              </xdr:txBody>
            </xdr:sp>
            <xdr:pic>
              <xdr:nvPicPr>
                <xdr:cNvPr id="32" name="Picture 119"/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 cstate="print"/>
                <a:srcRect/>
                <a:stretch>
                  <a:fillRect/>
                </a:stretch>
              </xdr:blipFill>
              <xdr:spPr bwMode="auto">
                <a:xfrm>
                  <a:off x="336" y="20"/>
                  <a:ext cx="52" cy="3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28" name="AutoShape 120"/>
              <xdr:cNvSpPr>
                <a:spLocks noChangeArrowheads="1"/>
              </xdr:cNvSpPr>
            </xdr:nvSpPr>
            <xdr:spPr bwMode="auto">
              <a:xfrm>
                <a:off x="3801319" y="42334"/>
                <a:ext cx="2597363" cy="821827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36576" tIns="0" rIns="36576" bIns="0" anchor="ctr" upright="1"/>
              <a:lstStyle/>
              <a:p>
                <a:pPr algn="ctr"/>
                <a:r>
                  <a:rPr lang="ru-RU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Всероссийское физкультурное мероприятие по ВБЕ Сётокан </a:t>
                </a:r>
              </a:p>
              <a:p>
                <a:pPr algn="ctr"/>
                <a:r>
                  <a:rPr lang="ru-RU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в рамках </a:t>
                </a:r>
                <a:r>
                  <a:rPr lang="en-US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XI </a:t>
                </a:r>
                <a:r>
                  <a:rPr lang="ru-RU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Открытых Всероссийских юношеских игр боевых искусств 2018</a:t>
                </a:r>
              </a:p>
            </xdr:txBody>
          </xdr:sp>
          <xdr:sp macro="" textlink="">
            <xdr:nvSpPr>
              <xdr:cNvPr id="29" name="AutoShape 121"/>
              <xdr:cNvSpPr>
                <a:spLocks noChangeAspect="1" noChangeArrowheads="1"/>
              </xdr:cNvSpPr>
            </xdr:nvSpPr>
            <xdr:spPr bwMode="auto">
              <a:xfrm>
                <a:off x="6435289" y="41798"/>
                <a:ext cx="1146566" cy="812927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en-US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7-12 </a:t>
                </a:r>
                <a:r>
                  <a:rPr lang="ru-RU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сентября 2018 года </a:t>
                </a:r>
              </a:p>
              <a:p>
                <a:pPr algn="ctr" rtl="0"/>
                <a:r>
                  <a:rPr lang="ru-RU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п. Витязево </a:t>
                </a:r>
              </a:p>
              <a:p>
                <a:pPr algn="ctr" rtl="0"/>
                <a:r>
                  <a:rPr lang="ru-RU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(г. Анапа)</a:t>
                </a:r>
                <a:endParaRPr lang="ru-RU" sz="800" baseline="0"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xdr:txBody>
          </xdr:sp>
        </xdr:grpSp>
        <xdr:sp macro="" textlink="" fLocksText="0">
          <xdr:nvSpPr>
            <xdr:cNvPr id="26" name="Rectangle 116"/>
            <xdr:cNvSpPr>
              <a:spLocks noChangeAspect="1" noChangeArrowheads="1"/>
            </xdr:cNvSpPr>
          </xdr:nvSpPr>
          <xdr:spPr bwMode="auto">
            <a:xfrm>
              <a:off x="720828" y="0"/>
              <a:ext cx="3144526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ru-RU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ФЕДЕРАЦИЯ ВОСТОЧНОГО БОЕВОГО ЕДИНОБОРСТВА РОССИИ </a:t>
              </a: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ru-RU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ОБЪЕДИНЕННАЯ ОРГАНИЗАЦИЯ</a:t>
              </a: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ru-RU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СЁТОКАН РОССИИ</a:t>
              </a:r>
              <a:endParaRPr lang="en-U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cxnSp macro="">
        <xdr:nvCxnSpPr>
          <xdr:cNvPr id="24" name="Прямая соединительная линия 23"/>
          <xdr:cNvCxnSpPr/>
        </xdr:nvCxnSpPr>
        <xdr:spPr>
          <a:xfrm flipV="1">
            <a:off x="9525" y="847725"/>
            <a:ext cx="4610100" cy="190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595412</xdr:colOff>
      <xdr:row>1</xdr:row>
      <xdr:rowOff>44817</xdr:rowOff>
    </xdr:to>
    <xdr:grpSp>
      <xdr:nvGrpSpPr>
        <xdr:cNvPr id="2" name="Группа 1"/>
        <xdr:cNvGrpSpPr>
          <a:grpSpLocks noChangeAspect="1"/>
        </xdr:cNvGrpSpPr>
      </xdr:nvGrpSpPr>
      <xdr:grpSpPr>
        <a:xfrm>
          <a:off x="38100" y="28575"/>
          <a:ext cx="6481862" cy="692517"/>
          <a:chOff x="9525" y="0"/>
          <a:chExt cx="9166473" cy="878416"/>
        </a:xfrm>
      </xdr:grpSpPr>
      <xdr:grpSp>
        <xdr:nvGrpSpPr>
          <xdr:cNvPr id="3" name="Группа 346"/>
          <xdr:cNvGrpSpPr/>
        </xdr:nvGrpSpPr>
        <xdr:grpSpPr>
          <a:xfrm>
            <a:off x="35320" y="0"/>
            <a:ext cx="9140678" cy="878416"/>
            <a:chOff x="35320" y="0"/>
            <a:chExt cx="9140678" cy="878416"/>
          </a:xfrm>
        </xdr:grpSpPr>
        <xdr:grpSp>
          <xdr:nvGrpSpPr>
            <xdr:cNvPr id="5" name="Группа 150"/>
            <xdr:cNvGrpSpPr>
              <a:grpSpLocks/>
            </xdr:cNvGrpSpPr>
          </xdr:nvGrpSpPr>
          <xdr:grpSpPr bwMode="auto">
            <a:xfrm>
              <a:off x="35320" y="36501"/>
              <a:ext cx="9140678" cy="830274"/>
              <a:chOff x="29184" y="41798"/>
              <a:chExt cx="7552671" cy="822363"/>
            </a:xfrm>
          </xdr:grpSpPr>
          <xdr:grpSp>
            <xdr:nvGrpSpPr>
              <xdr:cNvPr id="7" name="Group 114"/>
              <xdr:cNvGrpSpPr>
                <a:grpSpLocks/>
              </xdr:cNvGrpSpPr>
            </xdr:nvGrpSpPr>
            <xdr:grpSpPr bwMode="auto">
              <a:xfrm>
                <a:off x="29184" y="109269"/>
                <a:ext cx="4076051" cy="677471"/>
                <a:chOff x="12" y="11"/>
                <a:chExt cx="419" cy="62"/>
              </a:xfrm>
            </xdr:grpSpPr>
            <xdr:pic>
              <xdr:nvPicPr>
                <xdr:cNvPr id="10" name="Picture 115"/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12" y="11"/>
                  <a:ext cx="65" cy="6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11" name="Rectangle 118"/>
                <xdr:cNvSpPr>
                  <a:spLocks noChangeArrowheads="1"/>
                </xdr:cNvSpPr>
              </xdr:nvSpPr>
              <xdr:spPr bwMode="auto">
                <a:xfrm>
                  <a:off x="323" y="54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*****</a:t>
                  </a:r>
                </a:p>
              </xdr:txBody>
            </xdr:sp>
            <xdr:pic>
              <xdr:nvPicPr>
                <xdr:cNvPr id="12" name="Picture 119"/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 cstate="print"/>
                <a:srcRect/>
                <a:stretch>
                  <a:fillRect/>
                </a:stretch>
              </xdr:blipFill>
              <xdr:spPr bwMode="auto">
                <a:xfrm>
                  <a:off x="336" y="20"/>
                  <a:ext cx="52" cy="3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8" name="AutoShape 120"/>
              <xdr:cNvSpPr>
                <a:spLocks noChangeArrowheads="1"/>
              </xdr:cNvSpPr>
            </xdr:nvSpPr>
            <xdr:spPr bwMode="auto">
              <a:xfrm>
                <a:off x="3801319" y="42334"/>
                <a:ext cx="2597363" cy="821827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36576" tIns="0" rIns="36576" bIns="0" anchor="ctr" upright="1"/>
              <a:lstStyle/>
              <a:p>
                <a:pPr algn="ctr"/>
                <a:r>
                  <a:rPr lang="ru-RU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Всероссийское физкультурное мероприятие по ВБЕ Сётокан </a:t>
                </a:r>
              </a:p>
              <a:p>
                <a:pPr algn="ctr"/>
                <a:r>
                  <a:rPr lang="ru-RU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в рамках </a:t>
                </a:r>
                <a:r>
                  <a:rPr lang="en-US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XI </a:t>
                </a:r>
                <a:r>
                  <a:rPr lang="ru-RU" sz="800" b="1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Открытых Всероссийских юношеских игр боевых искусств 2018</a:t>
                </a:r>
              </a:p>
            </xdr:txBody>
          </xdr:sp>
          <xdr:sp macro="" textlink="">
            <xdr:nvSpPr>
              <xdr:cNvPr id="9" name="AutoShape 121"/>
              <xdr:cNvSpPr>
                <a:spLocks noChangeAspect="1" noChangeArrowheads="1"/>
              </xdr:cNvSpPr>
            </xdr:nvSpPr>
            <xdr:spPr bwMode="auto">
              <a:xfrm>
                <a:off x="6435289" y="41798"/>
                <a:ext cx="1146566" cy="812927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en-US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7-12 </a:t>
                </a:r>
                <a:r>
                  <a:rPr lang="ru-RU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сентября 2018 года </a:t>
                </a:r>
              </a:p>
              <a:p>
                <a:pPr algn="ctr" rtl="0"/>
                <a:r>
                  <a:rPr lang="ru-RU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п. Витязево </a:t>
                </a:r>
              </a:p>
              <a:p>
                <a:pPr algn="ctr" rtl="0"/>
                <a:r>
                  <a:rPr lang="ru-RU" sz="800" b="1" i="0" baseline="0"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(г. Анапа)</a:t>
                </a:r>
                <a:endParaRPr lang="ru-RU" sz="800" baseline="0"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xdr:txBody>
          </xdr:sp>
        </xdr:grpSp>
        <xdr:sp macro="" textlink="" fLocksText="0">
          <xdr:nvSpPr>
            <xdr:cNvPr id="6" name="Rectangle 116"/>
            <xdr:cNvSpPr>
              <a:spLocks noChangeAspect="1" noChangeArrowheads="1"/>
            </xdr:cNvSpPr>
          </xdr:nvSpPr>
          <xdr:spPr bwMode="auto">
            <a:xfrm>
              <a:off x="720828" y="0"/>
              <a:ext cx="3144526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ru-RU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ФЕДЕРАЦИЯ ВОСТОЧНОГО БОЕВОГО ЕДИНОБОРСТВА РОССИИ </a:t>
              </a: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ru-RU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ОБЪЕДИНЕННАЯ ОРГАНИЗАЦИЯ</a:t>
              </a: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ru-RU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СЁТОКАН РОССИИ</a:t>
              </a:r>
              <a:endParaRPr lang="en-U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cxnSp macro="">
        <xdr:nvCxnSpPr>
          <xdr:cNvPr id="4" name="Прямая соединительная линия 3"/>
          <xdr:cNvCxnSpPr/>
        </xdr:nvCxnSpPr>
        <xdr:spPr>
          <a:xfrm flipV="1">
            <a:off x="9525" y="847725"/>
            <a:ext cx="4610100" cy="190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1;&#1080;&#1079;&#1072;\Desktop\&#1082;&#1072;&#1088;&#1072;&#1090;&#1101;\&#1057;&#1105;&#1090;&#1086;&#1082;&#1072;&#1085;\&#1074;&#1099;&#1077;&#1079;&#1076;&#1085;&#1099;&#1077;%20&#1089;&#1086;&#1088;&#1077;&#1074;&#1085;&#1086;&#1074;&#1072;&#1085;&#1080;&#1103;\2018\&#1040;&#1085;&#1072;&#1087;&#1072;\&#1088;&#1072;&#1073;&#1086;&#1095;&#1072;&#1103;\&#1060;&#1080;&#1085;&#1072;&#1083;&#1099;_&#1070;&#1048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10 ката (ф 4)"/>
      <sheetName val="М11 ката (ф 4) "/>
      <sheetName val="М12 ката (ф 4)"/>
      <sheetName val="М13 ката (ф 4)"/>
      <sheetName val="М12-13 ката группа (Ф)"/>
      <sheetName val="М14 ката (ПФ+Ф)"/>
      <sheetName val="М15 ката (ПФ+Ф)"/>
      <sheetName val="М16-17 ката (ПФ+Ф)"/>
      <sheetName val="М16-17 ката группа (Ф)"/>
      <sheetName val="М12 кум (Ф 4)"/>
      <sheetName val="М13 кум (Ф 4)"/>
      <sheetName val="М12-13 кум ком (Ф 4)"/>
      <sheetName val="М14 кум (Ф 4)"/>
      <sheetName val="М15 кум (Ф 4)"/>
      <sheetName val="М14-15 кум ком (Ф 4)"/>
      <sheetName val="М16-17 кум (Ф 4)"/>
      <sheetName val="М16-17 кум ком (Ф 4)"/>
      <sheetName val="Д 10-11 ката (ф 4)"/>
      <sheetName val="Д 12 ката (ф 4)"/>
      <sheetName val="Д 13 ката (ф 4)"/>
      <sheetName val="Д14 ката (ПФ+Ф)"/>
      <sheetName val="Д15 ката (ПФ+Ф)"/>
      <sheetName val="Д16-17 ката (ПФ+Ф)"/>
      <sheetName val="Д 12 кум (Ф 4)"/>
      <sheetName val="Д 13 кум (ф 4)"/>
      <sheetName val="Д 14 кум (Ф 4)"/>
      <sheetName val="Д 15 кум (Ф 4)"/>
      <sheetName val="Д 16-17 кум (Ф 4)"/>
    </sheetNames>
    <sheetDataSet>
      <sheetData sheetId="0">
        <row r="7">
          <cell r="B7">
            <v>2</v>
          </cell>
          <cell r="C7" t="str">
            <v>Перетяко Тимофей Ильич</v>
          </cell>
          <cell r="D7" t="str">
            <v>ПЕРМСКИЙ край</v>
          </cell>
        </row>
        <row r="8">
          <cell r="B8">
            <v>1</v>
          </cell>
          <cell r="C8" t="str">
            <v>Нюренберг Кирилл Сергеевич</v>
          </cell>
          <cell r="D8" t="str">
            <v>ЧУВАШСКАЯ Республика</v>
          </cell>
        </row>
        <row r="9">
          <cell r="B9">
            <v>3</v>
          </cell>
          <cell r="C9" t="str">
            <v>Науменко Даниил Александрович</v>
          </cell>
          <cell r="D9" t="str">
            <v>КРАСНОДАРСКИЙ край</v>
          </cell>
        </row>
        <row r="10">
          <cell r="B10">
            <v>4</v>
          </cell>
          <cell r="C10" t="str">
            <v>Ладыко Владислав Андреев</v>
          </cell>
          <cell r="D10" t="str">
            <v>КРЫМ Республика</v>
          </cell>
        </row>
      </sheetData>
      <sheetData sheetId="1">
        <row r="7">
          <cell r="B7">
            <v>4</v>
          </cell>
          <cell r="C7" t="str">
            <v>Акрамов Мунис Джумъабегович</v>
          </cell>
          <cell r="D7" t="str">
            <v>КРАСНОЯРСКИЙ край</v>
          </cell>
        </row>
        <row r="8">
          <cell r="B8">
            <v>2</v>
          </cell>
          <cell r="C8" t="str">
            <v>Ляховченко  Никита Романович</v>
          </cell>
          <cell r="D8" t="str">
            <v>РЯЗАНСКАЯ область</v>
          </cell>
        </row>
        <row r="9">
          <cell r="B9">
            <v>1</v>
          </cell>
          <cell r="C9" t="str">
            <v>Рыбаков Роман Игоревич</v>
          </cell>
          <cell r="D9" t="str">
            <v>ЧУВАШСКАЯ Республика</v>
          </cell>
        </row>
        <row r="10">
          <cell r="B10">
            <v>2</v>
          </cell>
          <cell r="C10" t="str">
            <v>Фролов Максим Алексеевич</v>
          </cell>
          <cell r="D10" t="str">
            <v>УДМУРТСКАЯ Республика</v>
          </cell>
        </row>
      </sheetData>
      <sheetData sheetId="2">
        <row r="7">
          <cell r="B7">
            <v>3</v>
          </cell>
          <cell r="C7" t="str">
            <v>Пандуков Станислав Максимов</v>
          </cell>
          <cell r="D7" t="str">
            <v>КРЫМ Республика</v>
          </cell>
        </row>
        <row r="8">
          <cell r="B8">
            <v>1</v>
          </cell>
          <cell r="C8" t="str">
            <v>Оловягин Илья Дмиртиевич</v>
          </cell>
          <cell r="D8" t="str">
            <v>МОСКОВСКАЯ область</v>
          </cell>
        </row>
        <row r="9">
          <cell r="B9">
            <v>2</v>
          </cell>
          <cell r="C9" t="str">
            <v>Гумуржи Роберт Петрович</v>
          </cell>
          <cell r="D9" t="str">
            <v>БЕЛГОРОДСКАЯ область</v>
          </cell>
        </row>
        <row r="10">
          <cell r="B10">
            <v>4</v>
          </cell>
          <cell r="C10" t="str">
            <v>Дудинов Мирослав Александрович</v>
          </cell>
          <cell r="D10" t="str">
            <v>БЕЛГОРОДСКАЯ область</v>
          </cell>
        </row>
      </sheetData>
      <sheetData sheetId="3">
        <row r="7">
          <cell r="B7">
            <v>2</v>
          </cell>
          <cell r="C7" t="str">
            <v>Епонешников Андрей Вячеславович</v>
          </cell>
          <cell r="D7" t="str">
            <v>ТАТАРСТАН Республика</v>
          </cell>
        </row>
        <row r="8">
          <cell r="B8">
            <v>4</v>
          </cell>
          <cell r="C8" t="str">
            <v>Шлепов Дмитрий Михайлович</v>
          </cell>
          <cell r="D8" t="str">
            <v>УДМУРТСКАЯ Республика</v>
          </cell>
        </row>
        <row r="9">
          <cell r="B9">
            <v>1</v>
          </cell>
          <cell r="C9" t="str">
            <v>Максимов Александр Евгеньевич</v>
          </cell>
          <cell r="D9" t="str">
            <v>ЧУВАШСКАЯ Республика</v>
          </cell>
        </row>
        <row r="10">
          <cell r="B10">
            <v>3</v>
          </cell>
          <cell r="C10" t="str">
            <v>Паньков Георгий Станиславович</v>
          </cell>
          <cell r="D10" t="str">
            <v>ТАТАРСТАН Республика</v>
          </cell>
        </row>
      </sheetData>
      <sheetData sheetId="4"/>
      <sheetData sheetId="5"/>
      <sheetData sheetId="6"/>
      <sheetData sheetId="7">
        <row r="25">
          <cell r="B25">
            <v>4</v>
          </cell>
          <cell r="C25" t="str">
            <v>Пахомов Даниил Романович</v>
          </cell>
          <cell r="D25" t="str">
            <v>РЯЗАНСКАЯ область</v>
          </cell>
        </row>
        <row r="26">
          <cell r="B26">
            <v>3</v>
          </cell>
          <cell r="C26" t="str">
            <v>Афанасьев Алексей Геннадьевич</v>
          </cell>
          <cell r="D26" t="str">
            <v>МОСКОВСКАЯ область</v>
          </cell>
        </row>
        <row r="27">
          <cell r="B27">
            <v>2</v>
          </cell>
          <cell r="C27" t="str">
            <v>Баранов Степан Андреевич</v>
          </cell>
          <cell r="D27" t="str">
            <v>ПЕРМСКИЙ край</v>
          </cell>
        </row>
        <row r="28">
          <cell r="B28">
            <v>1</v>
          </cell>
          <cell r="C28" t="str">
            <v>Латкин Иван Александрович</v>
          </cell>
          <cell r="D28" t="str">
            <v>МОСКВА</v>
          </cell>
        </row>
      </sheetData>
      <sheetData sheetId="8"/>
      <sheetData sheetId="9">
        <row r="8">
          <cell r="A8" t="str">
            <v>Рашмаджян Тигран Григорович</v>
          </cell>
          <cell r="B8">
            <v>1</v>
          </cell>
        </row>
        <row r="9">
          <cell r="A9" t="str">
            <v>АСТРАХАНСКАЯ область</v>
          </cell>
        </row>
        <row r="10">
          <cell r="C10" t="str">
            <v>Рашмаджян Тигран Григорович</v>
          </cell>
        </row>
        <row r="11">
          <cell r="C11" t="str">
            <v>АСТРАХАНСКАЯ область</v>
          </cell>
        </row>
        <row r="12">
          <cell r="A12" t="str">
            <v>Гумуржи Роберт Петрович</v>
          </cell>
        </row>
        <row r="13">
          <cell r="A13" t="str">
            <v>БЕЛГОРОДСКАЯ область</v>
          </cell>
        </row>
        <row r="14">
          <cell r="E14" t="str">
            <v>Дудинов Мирослав Александрович</v>
          </cell>
        </row>
        <row r="15">
          <cell r="E15" t="str">
            <v>БЕЛГОРОДСКАЯ область</v>
          </cell>
        </row>
        <row r="16">
          <cell r="A16" t="str">
            <v>Оников Дамир Мергенович</v>
          </cell>
        </row>
        <row r="17">
          <cell r="A17" t="str">
            <v>КАЛМЫКИЯ Республика</v>
          </cell>
        </row>
        <row r="18">
          <cell r="C18" t="str">
            <v>Дудинов Мирослав Александрович</v>
          </cell>
        </row>
        <row r="19">
          <cell r="C19" t="str">
            <v>БЕЛГОРОДСКАЯ область</v>
          </cell>
        </row>
        <row r="20">
          <cell r="A20" t="str">
            <v>Дудинов Мирослав Александрович</v>
          </cell>
        </row>
      </sheetData>
      <sheetData sheetId="10">
        <row r="8">
          <cell r="A8" t="str">
            <v>Васильев Николай Алексеевич</v>
          </cell>
        </row>
        <row r="9">
          <cell r="A9" t="str">
            <v>ЧУВАШСКАЯ Республика</v>
          </cell>
        </row>
        <row r="10">
          <cell r="C10" t="str">
            <v>Мерзликин Андрей Валерьевич</v>
          </cell>
          <cell r="D10">
            <v>1</v>
          </cell>
        </row>
        <row r="11">
          <cell r="C11" t="str">
            <v>СТАВРОПОЛЬСКИЙ край</v>
          </cell>
        </row>
        <row r="12">
          <cell r="A12" t="str">
            <v>Мерзликин Андрей Валерьевич</v>
          </cell>
        </row>
        <row r="13">
          <cell r="A13" t="str">
            <v>СТАВРОПОЛЬСКИЙ край</v>
          </cell>
        </row>
        <row r="14">
          <cell r="E14" t="str">
            <v>Мерзликин Андрей Валерьевич</v>
          </cell>
        </row>
        <row r="15">
          <cell r="E15" t="str">
            <v>СТАВРОПОЛЬСКИЙ край</v>
          </cell>
        </row>
        <row r="16">
          <cell r="A16" t="str">
            <v>Верецкий Ефим Алексеевич</v>
          </cell>
        </row>
        <row r="17">
          <cell r="A17" t="str">
            <v>КРАСНОДАРСКИЙ край</v>
          </cell>
        </row>
        <row r="18">
          <cell r="C18" t="str">
            <v>Максимов Александр Евгеньевич</v>
          </cell>
        </row>
        <row r="19">
          <cell r="C19" t="str">
            <v>ЧУВАШСКАЯ Республика</v>
          </cell>
        </row>
        <row r="20">
          <cell r="A20" t="str">
            <v>Максимов Александр Евгеньевич</v>
          </cell>
        </row>
      </sheetData>
      <sheetData sheetId="11"/>
      <sheetData sheetId="12">
        <row r="8">
          <cell r="A8" t="str">
            <v>Гришин Владислав Эдуардович</v>
          </cell>
          <cell r="B8">
            <v>1</v>
          </cell>
        </row>
        <row r="9">
          <cell r="A9" t="str">
            <v>ТАТАРСТАН Республика</v>
          </cell>
        </row>
        <row r="10">
          <cell r="C10" t="str">
            <v>Гришин Владислав Эдуардович</v>
          </cell>
          <cell r="D10">
            <v>1</v>
          </cell>
        </row>
        <row r="11">
          <cell r="C11" t="str">
            <v>ТАТАРСТАН Республика</v>
          </cell>
        </row>
        <row r="12">
          <cell r="A12" t="str">
            <v>Токарев Даниил Денисович</v>
          </cell>
        </row>
        <row r="13">
          <cell r="A13" t="str">
            <v>ИРКУТСКАЯ область</v>
          </cell>
        </row>
        <row r="14">
          <cell r="E14" t="str">
            <v>Гришин Владислав Эдуардович</v>
          </cell>
        </row>
        <row r="15">
          <cell r="E15" t="str">
            <v>ТАТАРСТАН Республика</v>
          </cell>
        </row>
        <row r="16">
          <cell r="A16" t="str">
            <v>Махринов Захар Андреевич</v>
          </cell>
        </row>
        <row r="17">
          <cell r="A17" t="str">
            <v>СТАВРОПОЛЬСКИЙ край</v>
          </cell>
        </row>
        <row r="18">
          <cell r="C18" t="str">
            <v>Фатихов Артём Динарович</v>
          </cell>
        </row>
        <row r="19">
          <cell r="C19" t="str">
            <v>НИЖЕГОРОДСКАЯ область</v>
          </cell>
        </row>
        <row r="20">
          <cell r="A20" t="str">
            <v>Фатихов Артём Динарович</v>
          </cell>
        </row>
      </sheetData>
      <sheetData sheetId="13"/>
      <sheetData sheetId="14"/>
      <sheetData sheetId="15"/>
      <sheetData sheetId="16">
        <row r="8">
          <cell r="A8" t="str">
            <v>РЯЗАНСКАЯ область</v>
          </cell>
        </row>
        <row r="10">
          <cell r="C10" t="str">
            <v>КРАСНОДАРСКИЙ край - 2</v>
          </cell>
        </row>
        <row r="12">
          <cell r="A12" t="str">
            <v>КРАСНОДАРСКИЙ край - 2</v>
          </cell>
        </row>
        <row r="16">
          <cell r="A16" t="str">
            <v>КРАСНОДАРСКИЙ край - 1</v>
          </cell>
        </row>
        <row r="18">
          <cell r="C18" t="str">
            <v>ТАТАРСТАН Республика</v>
          </cell>
        </row>
        <row r="20">
          <cell r="A20" t="str">
            <v>ТАТАРСТАН Республика</v>
          </cell>
        </row>
      </sheetData>
      <sheetData sheetId="17">
        <row r="7">
          <cell r="B7">
            <v>1</v>
          </cell>
          <cell r="C7" t="str">
            <v>Беспалова Мария Вячеславовна</v>
          </cell>
          <cell r="D7" t="str">
            <v>УДМУРТСКАЯ Республика</v>
          </cell>
        </row>
        <row r="8">
          <cell r="B8">
            <v>4</v>
          </cell>
          <cell r="C8" t="str">
            <v>Горшкова Кира Андреевна</v>
          </cell>
          <cell r="D8" t="str">
            <v>УДМУРТСКАЯ Республика</v>
          </cell>
        </row>
        <row r="9">
          <cell r="B9">
            <v>2</v>
          </cell>
          <cell r="C9" t="str">
            <v>Шилкова Екатерина Александровна</v>
          </cell>
          <cell r="D9" t="str">
            <v>КРАСНОДАРСКИЙ край</v>
          </cell>
        </row>
        <row r="10">
          <cell r="B10">
            <v>3</v>
          </cell>
          <cell r="C10" t="str">
            <v>Гуляева Мария Михайловна</v>
          </cell>
          <cell r="D10" t="str">
            <v>УДМУРТСКАЯ Республика</v>
          </cell>
        </row>
      </sheetData>
      <sheetData sheetId="18">
        <row r="7">
          <cell r="B7">
            <v>3</v>
          </cell>
          <cell r="C7" t="str">
            <v>Калашник Ева Владимировна</v>
          </cell>
          <cell r="D7" t="str">
            <v>БЕЛГОРОДСКАЯ область</v>
          </cell>
        </row>
        <row r="8">
          <cell r="B8">
            <v>2</v>
          </cell>
          <cell r="C8" t="str">
            <v>Наговицына Полина Сергеевна</v>
          </cell>
          <cell r="D8" t="str">
            <v>УДМУРТСКАЯ Республика</v>
          </cell>
        </row>
        <row r="9">
          <cell r="B9">
            <v>1</v>
          </cell>
          <cell r="C9" t="str">
            <v>Сивкова Кира Павловна</v>
          </cell>
          <cell r="D9" t="str">
            <v>ПЕРМСКИЙ край</v>
          </cell>
        </row>
        <row r="10">
          <cell r="B10">
            <v>4</v>
          </cell>
          <cell r="C10" t="str">
            <v>Козвонина Екатерина Андреевна</v>
          </cell>
          <cell r="D10" t="str">
            <v>КРЫМ Республика</v>
          </cell>
        </row>
      </sheetData>
      <sheetData sheetId="19">
        <row r="7">
          <cell r="B7">
            <v>4</v>
          </cell>
          <cell r="C7" t="str">
            <v>Галиахметова Зарина Аликовна</v>
          </cell>
          <cell r="D7" t="str">
            <v>БАШКОРТОСТАН Республика</v>
          </cell>
        </row>
        <row r="8">
          <cell r="B8">
            <v>1</v>
          </cell>
          <cell r="C8" t="str">
            <v>Дрокина Варвара Витальевна</v>
          </cell>
          <cell r="D8" t="str">
            <v>ПЕРМСКИЙ край</v>
          </cell>
        </row>
        <row r="9">
          <cell r="B9">
            <v>3</v>
          </cell>
          <cell r="C9" t="str">
            <v>Цимерман Екатерина Андреевна</v>
          </cell>
          <cell r="D9" t="str">
            <v>КРАСНОДАРСКИЙ край</v>
          </cell>
        </row>
        <row r="10">
          <cell r="B10">
            <v>2</v>
          </cell>
          <cell r="C10" t="str">
            <v>Кузнецова Анна Александровна</v>
          </cell>
          <cell r="D10" t="str">
            <v>УДМУРТСКАЯ Республика</v>
          </cell>
        </row>
      </sheetData>
      <sheetData sheetId="20"/>
      <sheetData sheetId="21"/>
      <sheetData sheetId="22"/>
      <sheetData sheetId="23">
        <row r="8">
          <cell r="A8" t="str">
            <v>Калашник Ева Владимировна</v>
          </cell>
        </row>
        <row r="9">
          <cell r="A9" t="str">
            <v>БЕЛГОРОДСКАЯ область</v>
          </cell>
        </row>
        <row r="10">
          <cell r="C10" t="str">
            <v>Косарева Майя Ильинична</v>
          </cell>
          <cell r="D10">
            <v>1</v>
          </cell>
        </row>
        <row r="11">
          <cell r="C11" t="str">
            <v>МОСКОВСКАЯ область</v>
          </cell>
        </row>
        <row r="12">
          <cell r="A12" t="str">
            <v>Косарева Майя Ильинична</v>
          </cell>
        </row>
        <row r="13">
          <cell r="A13" t="str">
            <v>МОСКОВСКАЯ область</v>
          </cell>
        </row>
        <row r="14">
          <cell r="E14" t="str">
            <v>Косарева Майя Ильинична</v>
          </cell>
        </row>
        <row r="15">
          <cell r="E15" t="str">
            <v>МОСКОВСКАЯ область</v>
          </cell>
        </row>
        <row r="16">
          <cell r="A16" t="str">
            <v>Сугак Алина Вадимовна</v>
          </cell>
        </row>
        <row r="17">
          <cell r="A17" t="str">
            <v>КРЫМ Республика</v>
          </cell>
        </row>
        <row r="18">
          <cell r="C18" t="str">
            <v>Шмуль Валерия Евгеньевна</v>
          </cell>
        </row>
        <row r="19">
          <cell r="C19" t="str">
            <v>КРАСНОДАРСКИЙ край</v>
          </cell>
        </row>
        <row r="20">
          <cell r="A20" t="str">
            <v>Шмуль Валерия Евгеньевна</v>
          </cell>
        </row>
        <row r="21">
          <cell r="A21" t="str">
            <v>КРАСНОДАРСКИЙ край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topLeftCell="A88" zoomScaleSheetLayoutView="100" workbookViewId="0">
      <selection activeCell="A99" sqref="A99:C101"/>
    </sheetView>
  </sheetViews>
  <sheetFormatPr defaultRowHeight="15.75" x14ac:dyDescent="0.25"/>
  <cols>
    <col min="1" max="1" width="9.140625" style="1"/>
    <col min="2" max="2" width="47.28515625" style="1" customWidth="1"/>
    <col min="3" max="3" width="32.42578125" style="1" customWidth="1"/>
    <col min="4" max="4" width="10.85546875" style="1" customWidth="1"/>
    <col min="5" max="16384" width="9.140625" style="1"/>
  </cols>
  <sheetData>
    <row r="1" spans="1:4" ht="53.25" customHeight="1" x14ac:dyDescent="0.25"/>
    <row r="3" spans="1:4" x14ac:dyDescent="0.25">
      <c r="A3" s="22" t="s">
        <v>0</v>
      </c>
      <c r="B3" s="22"/>
      <c r="C3" s="22"/>
      <c r="D3" s="22"/>
    </row>
    <row r="4" spans="1:4" ht="10.5" customHeight="1" x14ac:dyDescent="0.25"/>
    <row r="5" spans="1:4" ht="16.5" thickBot="1" x14ac:dyDescent="0.3">
      <c r="A5" s="21" t="s">
        <v>1</v>
      </c>
      <c r="B5" s="21"/>
      <c r="C5" s="21"/>
      <c r="D5" s="21"/>
    </row>
    <row r="6" spans="1:4" ht="16.5" thickBot="1" x14ac:dyDescent="0.3">
      <c r="A6" s="5" t="s">
        <v>2</v>
      </c>
      <c r="B6" s="6" t="s">
        <v>3</v>
      </c>
      <c r="C6" s="7" t="s">
        <v>4</v>
      </c>
      <c r="D6" s="14"/>
    </row>
    <row r="7" spans="1:4" x14ac:dyDescent="0.25">
      <c r="A7" s="9">
        <v>1</v>
      </c>
      <c r="B7" s="2" t="str">
        <f>VLOOKUP(A7,'[1]М10 ката (ф 4)'!$B$7:$D$10,2,FALSE)</f>
        <v>Нюренберг Кирилл Сергеевич</v>
      </c>
      <c r="C7" s="2" t="str">
        <f>VLOOKUP(B7,'[1]М10 ката (ф 4)'!$C$7:$D$10,2,FALSE)</f>
        <v>ЧУВАШСКАЯ Республика</v>
      </c>
      <c r="D7" s="15" t="s">
        <v>5</v>
      </c>
    </row>
    <row r="8" spans="1:4" x14ac:dyDescent="0.25">
      <c r="A8" s="11">
        <v>2</v>
      </c>
      <c r="B8" s="3" t="str">
        <f>VLOOKUP(A8,'[1]М10 ката (ф 4)'!$B$7:$D$10,2,FALSE)</f>
        <v>Перетяко Тимофей Ильич</v>
      </c>
      <c r="C8" s="3" t="str">
        <f>VLOOKUP(B8,'[1]М10 ката (ф 4)'!$C$7:$D$10,2,FALSE)</f>
        <v>ПЕРМСКИЙ край</v>
      </c>
      <c r="D8" s="15"/>
    </row>
    <row r="9" spans="1:4" x14ac:dyDescent="0.25">
      <c r="A9" s="11">
        <v>3</v>
      </c>
      <c r="B9" s="3" t="str">
        <f>VLOOKUP(A9,'[1]М10 ката (ф 4)'!$B$7:$D$10,2,FALSE)</f>
        <v>Науменко Даниил Александрович</v>
      </c>
      <c r="C9" s="3" t="str">
        <f>VLOOKUP(B9,'[1]М10 ката (ф 4)'!$C$7:$D$10,2,FALSE)</f>
        <v>КРАСНОДАРСКИЙ край</v>
      </c>
      <c r="D9" s="15" t="s">
        <v>6</v>
      </c>
    </row>
    <row r="10" spans="1:4" ht="16.5" thickBot="1" x14ac:dyDescent="0.3">
      <c r="A10" s="12">
        <v>4</v>
      </c>
      <c r="B10" s="4" t="str">
        <f>VLOOKUP(4,'[1]М10 ката (ф 4)'!$B$7:$D$10,2,FALSE)</f>
        <v>Ладыко Владислав Андреев</v>
      </c>
      <c r="C10" s="4" t="str">
        <f>VLOOKUP(B10,'[1]М10 ката (ф 4)'!$C$7:$D$10,2,FALSE)</f>
        <v>КРЫМ Республика</v>
      </c>
    </row>
    <row r="12" spans="1:4" ht="16.5" thickBot="1" x14ac:dyDescent="0.3">
      <c r="A12" s="21" t="s">
        <v>7</v>
      </c>
      <c r="B12" s="21"/>
      <c r="C12" s="21"/>
      <c r="D12" s="21"/>
    </row>
    <row r="13" spans="1:4" ht="16.5" thickBot="1" x14ac:dyDescent="0.3">
      <c r="A13" s="5" t="s">
        <v>2</v>
      </c>
      <c r="B13" s="6" t="s">
        <v>3</v>
      </c>
      <c r="C13" s="7" t="s">
        <v>4</v>
      </c>
      <c r="D13" s="8"/>
    </row>
    <row r="14" spans="1:4" x14ac:dyDescent="0.25">
      <c r="A14" s="9">
        <v>1</v>
      </c>
      <c r="B14" s="2" t="str">
        <f>VLOOKUP(A14,'[1]М11 ката (ф 4) '!$B$7:$D$10,2,FALSE)</f>
        <v>Рыбаков Роман Игоревич</v>
      </c>
      <c r="C14" s="2" t="str">
        <f>VLOOKUP(B14,'[1]М11 ката (ф 4) '!$C$7:$D$10,2,FALSE)</f>
        <v>ЧУВАШСКАЯ Республика</v>
      </c>
      <c r="D14" s="10" t="s">
        <v>5</v>
      </c>
    </row>
    <row r="15" spans="1:4" x14ac:dyDescent="0.25">
      <c r="A15" s="11">
        <v>2</v>
      </c>
      <c r="B15" s="3" t="str">
        <f>VLOOKUP(A15,'[1]М11 ката (ф 4) '!$B$7:$D$10,2,FALSE)</f>
        <v>Ляховченко  Никита Романович</v>
      </c>
      <c r="C15" s="3" t="str">
        <f>VLOOKUP(B15,'[1]М11 ката (ф 4) '!$C$7:$D$10,2,FALSE)</f>
        <v>РЯЗАНСКАЯ область</v>
      </c>
      <c r="D15" s="10"/>
    </row>
    <row r="16" spans="1:4" x14ac:dyDescent="0.25">
      <c r="A16" s="11">
        <v>3</v>
      </c>
      <c r="B16" s="3" t="s">
        <v>34</v>
      </c>
      <c r="C16" s="3" t="s">
        <v>22</v>
      </c>
      <c r="D16" s="10" t="s">
        <v>6</v>
      </c>
    </row>
    <row r="17" spans="1:4" ht="16.5" thickBot="1" x14ac:dyDescent="0.3">
      <c r="A17" s="12">
        <v>4</v>
      </c>
      <c r="B17" s="4" t="str">
        <f>VLOOKUP(4,'[1]М11 ката (ф 4) '!$B$7:$D$10,2,FALSE)</f>
        <v>Акрамов Мунис Джумъабегович</v>
      </c>
      <c r="C17" s="4" t="str">
        <f>VLOOKUP(B17,'[1]М11 ката (ф 4) '!$C$7:$D$10,2,FALSE)</f>
        <v>КРАСНОЯРСКИЙ край</v>
      </c>
      <c r="D17" s="13"/>
    </row>
    <row r="18" spans="1:4" x14ac:dyDescent="0.25">
      <c r="A18" s="13"/>
      <c r="B18" s="13"/>
      <c r="C18" s="13"/>
      <c r="D18" s="13"/>
    </row>
    <row r="19" spans="1:4" ht="16.5" customHeight="1" thickBot="1" x14ac:dyDescent="0.3">
      <c r="A19" s="21" t="s">
        <v>10</v>
      </c>
      <c r="B19" s="21"/>
      <c r="C19" s="21"/>
      <c r="D19" s="21"/>
    </row>
    <row r="20" spans="1:4" ht="16.5" thickBot="1" x14ac:dyDescent="0.3">
      <c r="A20" s="5" t="s">
        <v>2</v>
      </c>
      <c r="B20" s="6" t="s">
        <v>3</v>
      </c>
      <c r="C20" s="7" t="s">
        <v>4</v>
      </c>
      <c r="D20" s="8"/>
    </row>
    <row r="21" spans="1:4" x14ac:dyDescent="0.25">
      <c r="A21" s="9">
        <v>1</v>
      </c>
      <c r="B21" s="2" t="str">
        <f>VLOOKUP(A21,'[1]Д 10-11 ката (ф 4)'!$B$7:$D$10,2,FALSE)</f>
        <v>Беспалова Мария Вячеславовна</v>
      </c>
      <c r="C21" s="2" t="str">
        <f>VLOOKUP(B21,'[1]Д 10-11 ката (ф 4)'!$C$7:$D$10,2,FALSE)</f>
        <v>УДМУРТСКАЯ Республика</v>
      </c>
      <c r="D21" s="10" t="s">
        <v>5</v>
      </c>
    </row>
    <row r="22" spans="1:4" x14ac:dyDescent="0.25">
      <c r="A22" s="11">
        <v>2</v>
      </c>
      <c r="B22" s="3" t="str">
        <f>VLOOKUP(A22,'[1]Д 10-11 ката (ф 4)'!$B$7:$D$10,2,FALSE)</f>
        <v>Шилкова Екатерина Александровна</v>
      </c>
      <c r="C22" s="3" t="str">
        <f>VLOOKUP(B22,'[1]Д 10-11 ката (ф 4)'!$C$7:$D$10,2,FALSE)</f>
        <v>КРАСНОДАРСКИЙ край</v>
      </c>
      <c r="D22" s="10">
        <v>12</v>
      </c>
    </row>
    <row r="23" spans="1:4" x14ac:dyDescent="0.25">
      <c r="A23" s="11">
        <v>3</v>
      </c>
      <c r="B23" s="3" t="str">
        <f>VLOOKUP(A23,'[1]Д 10-11 ката (ф 4)'!$B$7:$D$10,2,FALSE)</f>
        <v>Гуляева Мария Михайловна</v>
      </c>
      <c r="C23" s="3" t="str">
        <f>VLOOKUP(B23,'[1]Д 10-11 ката (ф 4)'!$C$7:$D$10,2,FALSE)</f>
        <v>УДМУРТСКАЯ Республика</v>
      </c>
      <c r="D23" s="10" t="s">
        <v>6</v>
      </c>
    </row>
    <row r="24" spans="1:4" ht="16.5" thickBot="1" x14ac:dyDescent="0.3">
      <c r="A24" s="12">
        <v>4</v>
      </c>
      <c r="B24" s="4" t="str">
        <f>VLOOKUP(4,'[1]Д 10-11 ката (ф 4)'!$B$7:$D$10,2,FALSE)</f>
        <v>Горшкова Кира Андреевна</v>
      </c>
      <c r="C24" s="4" t="str">
        <f>VLOOKUP(B24,'[1]Д 10-11 ката (ф 4)'!$C$7:$D$10,2,FALSE)</f>
        <v>УДМУРТСКАЯ Республика</v>
      </c>
      <c r="D24" s="13"/>
    </row>
    <row r="25" spans="1:4" x14ac:dyDescent="0.25">
      <c r="A25" s="13"/>
      <c r="B25" s="13"/>
      <c r="C25" s="13"/>
      <c r="D25" s="13"/>
    </row>
    <row r="26" spans="1:4" ht="16.5" customHeight="1" thickBot="1" x14ac:dyDescent="0.3">
      <c r="A26" s="21" t="s">
        <v>11</v>
      </c>
      <c r="B26" s="21"/>
      <c r="C26" s="21"/>
      <c r="D26" s="21"/>
    </row>
    <row r="27" spans="1:4" ht="16.5" thickBot="1" x14ac:dyDescent="0.3">
      <c r="A27" s="5" t="s">
        <v>2</v>
      </c>
      <c r="B27" s="6" t="s">
        <v>3</v>
      </c>
      <c r="C27" s="7" t="s">
        <v>4</v>
      </c>
      <c r="D27" s="8"/>
    </row>
    <row r="28" spans="1:4" x14ac:dyDescent="0.25">
      <c r="A28" s="9">
        <v>1</v>
      </c>
      <c r="B28" s="2" t="str">
        <f>VLOOKUP(A28,'[1]Д 12 ката (ф 4)'!$B$7:$D$10,2,FALSE)</f>
        <v>Сивкова Кира Павловна</v>
      </c>
      <c r="C28" s="2" t="str">
        <f>VLOOKUP(B28,'[1]Д 12 ката (ф 4)'!$C$7:$D$10,2,FALSE)</f>
        <v>ПЕРМСКИЙ край</v>
      </c>
      <c r="D28" s="10" t="s">
        <v>5</v>
      </c>
    </row>
    <row r="29" spans="1:4" x14ac:dyDescent="0.25">
      <c r="A29" s="11">
        <v>2</v>
      </c>
      <c r="B29" s="3" t="str">
        <f>VLOOKUP(A29,'[1]Д 12 ката (ф 4)'!$B$7:$D$10,2,FALSE)</f>
        <v>Наговицына Полина Сергеевна</v>
      </c>
      <c r="C29" s="3" t="str">
        <f>VLOOKUP(B29,'[1]Д 12 ката (ф 4)'!$C$7:$D$10,2,FALSE)</f>
        <v>УДМУРТСКАЯ Республика</v>
      </c>
      <c r="D29" s="10">
        <v>7</v>
      </c>
    </row>
    <row r="30" spans="1:4" x14ac:dyDescent="0.25">
      <c r="A30" s="11">
        <v>3</v>
      </c>
      <c r="B30" s="3" t="str">
        <f>VLOOKUP(A30,'[1]Д 12 ката (ф 4)'!$B$7:$D$10,2,FALSE)</f>
        <v>Калашник Ева Владимировна</v>
      </c>
      <c r="C30" s="3" t="str">
        <f>VLOOKUP(B30,'[1]Д 12 ката (ф 4)'!$C$7:$D$10,2,FALSE)</f>
        <v>БЕЛГОРОДСКАЯ область</v>
      </c>
      <c r="D30" s="10" t="s">
        <v>6</v>
      </c>
    </row>
    <row r="31" spans="1:4" ht="16.5" thickBot="1" x14ac:dyDescent="0.3">
      <c r="A31" s="12">
        <v>4</v>
      </c>
      <c r="B31" s="4" t="str">
        <f>VLOOKUP(4,'[1]Д 12 ката (ф 4)'!$B$7:$D$10,2,FALSE)</f>
        <v>Козвонина Екатерина Андреевна</v>
      </c>
      <c r="C31" s="4" t="str">
        <f>VLOOKUP(B31,'[1]Д 12 ката (ф 4)'!$C$7:$D$10,2,FALSE)</f>
        <v>КРЫМ Республика</v>
      </c>
      <c r="D31" s="13"/>
    </row>
    <row r="32" spans="1:4" x14ac:dyDescent="0.25">
      <c r="A32" s="13"/>
      <c r="B32" s="13"/>
      <c r="C32" s="13"/>
      <c r="D32" s="13"/>
    </row>
    <row r="33" spans="1:4" ht="16.5" customHeight="1" thickBot="1" x14ac:dyDescent="0.3">
      <c r="A33" s="21" t="s">
        <v>12</v>
      </c>
      <c r="B33" s="21"/>
      <c r="C33" s="21"/>
      <c r="D33" s="21"/>
    </row>
    <row r="34" spans="1:4" ht="16.5" thickBot="1" x14ac:dyDescent="0.3">
      <c r="A34" s="5" t="s">
        <v>2</v>
      </c>
      <c r="B34" s="6" t="s">
        <v>3</v>
      </c>
      <c r="C34" s="7" t="s">
        <v>4</v>
      </c>
      <c r="D34" s="8"/>
    </row>
    <row r="35" spans="1:4" x14ac:dyDescent="0.25">
      <c r="A35" s="9">
        <v>1</v>
      </c>
      <c r="B35" s="2" t="str">
        <f>VLOOKUP(A35,'[1]Д 13 ката (ф 4)'!$B$7:$D$10,2,FALSE)</f>
        <v>Дрокина Варвара Витальевна</v>
      </c>
      <c r="C35" s="2" t="str">
        <f>VLOOKUP(B35,'[1]Д 13 ката (ф 4)'!$C$7:$D$10,2,FALSE)</f>
        <v>ПЕРМСКИЙ край</v>
      </c>
      <c r="D35" s="10" t="s">
        <v>5</v>
      </c>
    </row>
    <row r="36" spans="1:4" x14ac:dyDescent="0.25">
      <c r="A36" s="11">
        <v>2</v>
      </c>
      <c r="B36" s="3" t="str">
        <f>VLOOKUP(A36,'[1]Д 13 ката (ф 4)'!$B$7:$D$10,2,FALSE)</f>
        <v>Кузнецова Анна Александровна</v>
      </c>
      <c r="C36" s="3" t="str">
        <f>VLOOKUP(B36,'[1]Д 13 ката (ф 4)'!$C$7:$D$10,2,FALSE)</f>
        <v>УДМУРТСКАЯ Республика</v>
      </c>
      <c r="D36" s="10">
        <v>5</v>
      </c>
    </row>
    <row r="37" spans="1:4" x14ac:dyDescent="0.25">
      <c r="A37" s="11">
        <v>3</v>
      </c>
      <c r="B37" s="3" t="str">
        <f>VLOOKUP(A37,'[1]Д 13 ката (ф 4)'!$B$7:$D$10,2,FALSE)</f>
        <v>Цимерман Екатерина Андреевна</v>
      </c>
      <c r="C37" s="3" t="str">
        <f>VLOOKUP(B37,'[1]Д 13 ката (ф 4)'!$C$7:$D$10,2,FALSE)</f>
        <v>КРАСНОДАРСКИЙ край</v>
      </c>
      <c r="D37" s="10" t="s">
        <v>6</v>
      </c>
    </row>
    <row r="38" spans="1:4" ht="16.5" thickBot="1" x14ac:dyDescent="0.3">
      <c r="A38" s="12">
        <v>4</v>
      </c>
      <c r="B38" s="4" t="str">
        <f>VLOOKUP(4,'[1]Д 13 ката (ф 4)'!$B$7:$D$10,2,FALSE)</f>
        <v>Галиахметова Зарина Аликовна</v>
      </c>
      <c r="C38" s="4" t="str">
        <f>VLOOKUP(B38,'[1]Д 13 ката (ф 4)'!$C$7:$D$10,2,FALSE)</f>
        <v>БАШКОРТОСТАН Республика</v>
      </c>
      <c r="D38" s="13"/>
    </row>
    <row r="39" spans="1:4" x14ac:dyDescent="0.25">
      <c r="A39" s="10"/>
      <c r="B39" s="16"/>
      <c r="C39" s="16"/>
      <c r="D39" s="13"/>
    </row>
    <row r="40" spans="1:4" ht="16.5" customHeight="1" thickBot="1" x14ac:dyDescent="0.3">
      <c r="A40" s="21" t="s">
        <v>13</v>
      </c>
      <c r="B40" s="21"/>
      <c r="C40" s="21"/>
      <c r="D40" s="21"/>
    </row>
    <row r="41" spans="1:4" ht="16.5" thickBot="1" x14ac:dyDescent="0.3">
      <c r="A41" s="5" t="s">
        <v>2</v>
      </c>
      <c r="B41" s="6" t="s">
        <v>3</v>
      </c>
      <c r="C41" s="7" t="s">
        <v>4</v>
      </c>
      <c r="D41" s="8"/>
    </row>
    <row r="42" spans="1:4" x14ac:dyDescent="0.25">
      <c r="A42" s="9">
        <v>1</v>
      </c>
      <c r="B42" s="2" t="s">
        <v>24</v>
      </c>
      <c r="C42" s="2" t="s">
        <v>22</v>
      </c>
      <c r="D42" s="10" t="s">
        <v>5</v>
      </c>
    </row>
    <row r="43" spans="1:4" x14ac:dyDescent="0.25">
      <c r="A43" s="11">
        <v>2</v>
      </c>
      <c r="B43" s="3" t="s">
        <v>25</v>
      </c>
      <c r="C43" s="3" t="s">
        <v>23</v>
      </c>
      <c r="D43" s="10">
        <v>6</v>
      </c>
    </row>
    <row r="44" spans="1:4" x14ac:dyDescent="0.25">
      <c r="A44" s="11">
        <v>3</v>
      </c>
      <c r="B44" s="3" t="s">
        <v>26</v>
      </c>
      <c r="C44" s="3" t="s">
        <v>22</v>
      </c>
      <c r="D44" s="10" t="s">
        <v>6</v>
      </c>
    </row>
    <row r="45" spans="1:4" ht="16.5" thickBot="1" x14ac:dyDescent="0.3">
      <c r="A45" s="12">
        <v>4</v>
      </c>
      <c r="B45" s="4" t="s">
        <v>27</v>
      </c>
      <c r="C45" s="4" t="s">
        <v>18</v>
      </c>
      <c r="D45" s="13"/>
    </row>
    <row r="46" spans="1:4" x14ac:dyDescent="0.25">
      <c r="A46" s="10"/>
      <c r="B46" s="16"/>
      <c r="C46" s="16"/>
      <c r="D46" s="13"/>
    </row>
    <row r="47" spans="1:4" x14ac:dyDescent="0.25">
      <c r="A47" s="17" t="s">
        <v>43</v>
      </c>
      <c r="B47" s="17"/>
      <c r="C47" s="18" t="s">
        <v>44</v>
      </c>
      <c r="D47" s="13"/>
    </row>
    <row r="48" spans="1:4" x14ac:dyDescent="0.25">
      <c r="A48" s="19"/>
      <c r="B48" s="19"/>
      <c r="C48" s="20"/>
      <c r="D48" s="13"/>
    </row>
    <row r="49" spans="1:4" x14ac:dyDescent="0.25">
      <c r="A49" s="17" t="s">
        <v>45</v>
      </c>
      <c r="B49" s="17"/>
      <c r="C49" s="18" t="s">
        <v>46</v>
      </c>
      <c r="D49" s="13"/>
    </row>
    <row r="50" spans="1:4" ht="16.5" customHeight="1" thickBot="1" x14ac:dyDescent="0.3">
      <c r="A50" s="21" t="s">
        <v>14</v>
      </c>
      <c r="B50" s="21"/>
      <c r="C50" s="21"/>
      <c r="D50" s="21"/>
    </row>
    <row r="51" spans="1:4" ht="16.5" thickBot="1" x14ac:dyDescent="0.3">
      <c r="A51" s="5" t="s">
        <v>2</v>
      </c>
      <c r="B51" s="6" t="s">
        <v>3</v>
      </c>
      <c r="C51" s="7" t="s">
        <v>4</v>
      </c>
      <c r="D51" s="8"/>
    </row>
    <row r="52" spans="1:4" x14ac:dyDescent="0.25">
      <c r="A52" s="9">
        <v>1</v>
      </c>
      <c r="B52" s="2" t="s">
        <v>28</v>
      </c>
      <c r="C52" s="2" t="s">
        <v>17</v>
      </c>
      <c r="D52" s="10" t="s">
        <v>5</v>
      </c>
    </row>
    <row r="53" spans="1:4" x14ac:dyDescent="0.25">
      <c r="A53" s="11">
        <v>2</v>
      </c>
      <c r="B53" s="3" t="s">
        <v>29</v>
      </c>
      <c r="C53" s="3" t="s">
        <v>21</v>
      </c>
      <c r="D53" s="10">
        <v>5</v>
      </c>
    </row>
    <row r="54" spans="1:4" x14ac:dyDescent="0.25">
      <c r="A54" s="11">
        <v>3</v>
      </c>
      <c r="B54" s="3" t="s">
        <v>30</v>
      </c>
      <c r="C54" s="3" t="s">
        <v>20</v>
      </c>
      <c r="D54" s="10" t="s">
        <v>6</v>
      </c>
    </row>
    <row r="55" spans="1:4" ht="16.5" thickBot="1" x14ac:dyDescent="0.3">
      <c r="A55" s="12">
        <v>4</v>
      </c>
      <c r="B55" s="4" t="s">
        <v>31</v>
      </c>
      <c r="C55" s="4" t="s">
        <v>22</v>
      </c>
      <c r="D55" s="13"/>
    </row>
    <row r="56" spans="1:4" x14ac:dyDescent="0.25">
      <c r="A56" s="13"/>
      <c r="B56" s="13"/>
      <c r="C56" s="13"/>
      <c r="D56" s="13"/>
    </row>
    <row r="57" spans="1:4" ht="16.5" customHeight="1" thickBot="1" x14ac:dyDescent="0.3">
      <c r="A57" s="21" t="s">
        <v>15</v>
      </c>
      <c r="B57" s="21"/>
      <c r="C57" s="21"/>
      <c r="D57" s="21"/>
    </row>
    <row r="58" spans="1:4" ht="16.5" thickBot="1" x14ac:dyDescent="0.3">
      <c r="A58" s="5" t="s">
        <v>2</v>
      </c>
      <c r="B58" s="6" t="s">
        <v>3</v>
      </c>
      <c r="C58" s="7" t="s">
        <v>4</v>
      </c>
      <c r="D58" s="8"/>
    </row>
    <row r="59" spans="1:4" x14ac:dyDescent="0.25">
      <c r="A59" s="9">
        <v>1</v>
      </c>
      <c r="B59" s="2" t="s">
        <v>32</v>
      </c>
      <c r="C59" s="2" t="s">
        <v>19</v>
      </c>
      <c r="D59" s="10" t="s">
        <v>5</v>
      </c>
    </row>
    <row r="60" spans="1:4" x14ac:dyDescent="0.25">
      <c r="A60" s="11">
        <v>2</v>
      </c>
      <c r="B60" s="3" t="s">
        <v>24</v>
      </c>
      <c r="C60" s="3" t="s">
        <v>22</v>
      </c>
      <c r="D60" s="10">
        <v>10</v>
      </c>
    </row>
    <row r="61" spans="1:4" x14ac:dyDescent="0.25">
      <c r="A61" s="11">
        <v>3</v>
      </c>
      <c r="B61" s="3" t="s">
        <v>25</v>
      </c>
      <c r="C61" s="3" t="s">
        <v>23</v>
      </c>
      <c r="D61" s="10" t="s">
        <v>6</v>
      </c>
    </row>
    <row r="62" spans="1:4" ht="16.5" thickBot="1" x14ac:dyDescent="0.3">
      <c r="A62" s="12">
        <v>4</v>
      </c>
      <c r="B62" s="4" t="s">
        <v>33</v>
      </c>
      <c r="C62" s="4" t="s">
        <v>22</v>
      </c>
      <c r="D62" s="13"/>
    </row>
    <row r="63" spans="1:4" x14ac:dyDescent="0.25">
      <c r="A63" s="13"/>
      <c r="B63" s="13"/>
      <c r="C63" s="13"/>
      <c r="D63" s="13"/>
    </row>
    <row r="64" spans="1:4" ht="16.5" customHeight="1" thickBot="1" x14ac:dyDescent="0.3">
      <c r="A64" s="21" t="s">
        <v>9</v>
      </c>
      <c r="B64" s="21"/>
      <c r="C64" s="21"/>
      <c r="D64" s="21"/>
    </row>
    <row r="65" spans="1:4" ht="16.5" thickBot="1" x14ac:dyDescent="0.3">
      <c r="A65" s="5" t="s">
        <v>2</v>
      </c>
      <c r="B65" s="6" t="s">
        <v>3</v>
      </c>
      <c r="C65" s="6" t="s">
        <v>4</v>
      </c>
      <c r="D65" s="14"/>
    </row>
    <row r="66" spans="1:4" x14ac:dyDescent="0.25">
      <c r="A66" s="9">
        <v>1</v>
      </c>
      <c r="B66" s="2" t="str">
        <f>'[1]М12 кум (Ф 4)'!$E$14</f>
        <v>Дудинов Мирослав Александрович</v>
      </c>
      <c r="C66" s="2" t="str">
        <f>'[1]М12 кум (Ф 4)'!$E$15</f>
        <v>БЕЛГОРОДСКАЯ область</v>
      </c>
      <c r="D66" s="15" t="s">
        <v>5</v>
      </c>
    </row>
    <row r="67" spans="1:4" x14ac:dyDescent="0.25">
      <c r="A67" s="11">
        <v>2</v>
      </c>
      <c r="B67" s="3" t="str">
        <f>IF('[1]М12 кум (Ф 4)'!$D$10=1,'[1]М12 кум (Ф 4)'!$C$18,'[1]М12 кум (Ф 4)'!$C$10)</f>
        <v>Рашмаджян Тигран Григорович</v>
      </c>
      <c r="C67" s="3" t="str">
        <f>IF('[1]М12 кум (Ф 4)'!$D$10=1,'[1]М12 кум (Ф 4)'!$C$19,'[1]М12 кум (Ф 4)'!$C$11)</f>
        <v>АСТРАХАНСКАЯ область</v>
      </c>
      <c r="D67" s="15">
        <v>26</v>
      </c>
    </row>
    <row r="68" spans="1:4" x14ac:dyDescent="0.25">
      <c r="A68" s="11">
        <v>3</v>
      </c>
      <c r="B68" s="3" t="str">
        <f>IF('[1]М12 кум (Ф 4)'!$B$8=1,'[1]М12 кум (Ф 4)'!$A$12,'[1]М12 кум (Ф 4)'!$A$8)</f>
        <v>Гумуржи Роберт Петрович</v>
      </c>
      <c r="C68" s="3" t="str">
        <f>IF('[1]М12 кум (Ф 4)'!$B$8=1,'[1]М12 кум (Ф 4)'!$A$13,'[1]М12 кум (Ф 4)'!$A$9)</f>
        <v>БЕЛГОРОДСКАЯ область</v>
      </c>
      <c r="D68" s="15" t="s">
        <v>6</v>
      </c>
    </row>
    <row r="69" spans="1:4" ht="16.5" thickBot="1" x14ac:dyDescent="0.3">
      <c r="A69" s="12">
        <v>3</v>
      </c>
      <c r="B69" s="4" t="str">
        <f>IF('[1]М12 кум (Ф 4)'!$B$16=1,'[1]М12 кум (Ф 4)'!$A$20,'[1]М12 кум (Ф 4)'!$A$16)</f>
        <v>Оников Дамир Мергенович</v>
      </c>
      <c r="C69" s="4" t="str">
        <f>IF('[1]М12 кум (Ф 4)'!$B$16=1,'[1]М12 кум (Ф 4)'!$A$22,'[1]М12 кум (Ф 4)'!$A$17)</f>
        <v>КАЛМЫКИЯ Республика</v>
      </c>
    </row>
    <row r="70" spans="1:4" x14ac:dyDescent="0.25">
      <c r="A70" s="13"/>
      <c r="B70" s="13"/>
      <c r="C70" s="13"/>
      <c r="D70" s="13"/>
    </row>
    <row r="71" spans="1:4" ht="16.5" thickBot="1" x14ac:dyDescent="0.3">
      <c r="A71" s="21" t="s">
        <v>16</v>
      </c>
      <c r="B71" s="21"/>
      <c r="C71" s="21"/>
      <c r="D71" s="21"/>
    </row>
    <row r="72" spans="1:4" ht="16.5" thickBot="1" x14ac:dyDescent="0.3">
      <c r="A72" s="5" t="s">
        <v>2</v>
      </c>
      <c r="B72" s="6" t="s">
        <v>3</v>
      </c>
      <c r="C72" s="6" t="s">
        <v>4</v>
      </c>
      <c r="D72" s="8"/>
    </row>
    <row r="73" spans="1:4" x14ac:dyDescent="0.25">
      <c r="A73" s="9">
        <v>1</v>
      </c>
      <c r="B73" s="2" t="str">
        <f>'[1]Д 12 кум (Ф 4)'!$E$14</f>
        <v>Косарева Майя Ильинична</v>
      </c>
      <c r="C73" s="2" t="str">
        <f>'[1]Д 12 кум (Ф 4)'!$E$15</f>
        <v>МОСКОВСКАЯ область</v>
      </c>
      <c r="D73" s="10" t="s">
        <v>5</v>
      </c>
    </row>
    <row r="74" spans="1:4" x14ac:dyDescent="0.25">
      <c r="A74" s="11">
        <v>2</v>
      </c>
      <c r="B74" s="3" t="str">
        <f>IF('[1]Д 12 кум (Ф 4)'!$D$10=1,'[1]Д 12 кум (Ф 4)'!$C$18,'[1]Д 12 кум (Ф 4)'!$C$10)</f>
        <v>Шмуль Валерия Евгеньевна</v>
      </c>
      <c r="C74" s="3" t="str">
        <f>IF('[1]Д 12 кум (Ф 4)'!$D$10=1,'[1]Д 12 кум (Ф 4)'!$C$19,'[1]Д 12 кум (Ф 4)'!$C$11)</f>
        <v>КРАСНОДАРСКИЙ край</v>
      </c>
      <c r="D74" s="10">
        <v>8</v>
      </c>
    </row>
    <row r="75" spans="1:4" x14ac:dyDescent="0.25">
      <c r="A75" s="11">
        <v>3</v>
      </c>
      <c r="B75" s="3" t="str">
        <f>IF('[1]Д 12 кум (Ф 4)'!$B$8=1,'[1]Д 12 кум (Ф 4)'!$A$12,'[1]Д 12 кум (Ф 4)'!$A$8)</f>
        <v>Калашник Ева Владимировна</v>
      </c>
      <c r="C75" s="3" t="str">
        <f>IF('[1]Д 12 кум (Ф 4)'!$B$8=1,'[1]Д 12 кум (Ф 4)'!$A$13,'[1]Д 12 кум (Ф 4)'!$A$9)</f>
        <v>БЕЛГОРОДСКАЯ область</v>
      </c>
      <c r="D75" s="10" t="s">
        <v>8</v>
      </c>
    </row>
    <row r="76" spans="1:4" ht="16.5" thickBot="1" x14ac:dyDescent="0.3">
      <c r="A76" s="12">
        <v>3</v>
      </c>
      <c r="B76" s="4" t="str">
        <f>IF('[1]Д 12 кум (Ф 4)'!$B$16=1,'[1]Д 12 кум (Ф 4)'!$A$20,'[1]Д 12 кум (Ф 4)'!$A$16)</f>
        <v>Сугак Алина Вадимовна</v>
      </c>
      <c r="C76" s="4" t="str">
        <f>IF('[1]Д 12 кум (Ф 4)'!$B$16=1,'[1]Д 12 кум (Ф 4)'!$A$21,'[1]Д 12 кум (Ф 4)'!$A$17)</f>
        <v>КРЫМ Республика</v>
      </c>
      <c r="D76" s="13"/>
    </row>
    <row r="78" spans="1:4" ht="16.5" thickBot="1" x14ac:dyDescent="0.3">
      <c r="A78" s="21" t="s">
        <v>35</v>
      </c>
      <c r="B78" s="21"/>
      <c r="C78" s="21"/>
      <c r="D78" s="21"/>
    </row>
    <row r="79" spans="1:4" ht="16.5" thickBot="1" x14ac:dyDescent="0.3">
      <c r="A79" s="5" t="s">
        <v>2</v>
      </c>
      <c r="B79" s="6" t="s">
        <v>3</v>
      </c>
      <c r="C79" s="7" t="s">
        <v>4</v>
      </c>
      <c r="D79" s="8"/>
    </row>
    <row r="80" spans="1:4" x14ac:dyDescent="0.25">
      <c r="A80" s="9">
        <v>1</v>
      </c>
      <c r="B80" s="2" t="s">
        <v>36</v>
      </c>
      <c r="C80" s="2" t="s">
        <v>37</v>
      </c>
      <c r="D80" s="10" t="s">
        <v>5</v>
      </c>
    </row>
    <row r="81" spans="1:4" x14ac:dyDescent="0.25">
      <c r="A81" s="11">
        <v>2</v>
      </c>
      <c r="B81" s="3" t="s">
        <v>38</v>
      </c>
      <c r="C81" s="3" t="s">
        <v>22</v>
      </c>
      <c r="D81" s="10">
        <v>11</v>
      </c>
    </row>
    <row r="82" spans="1:4" x14ac:dyDescent="0.25">
      <c r="A82" s="11">
        <v>3</v>
      </c>
      <c r="B82" s="3" t="s">
        <v>39</v>
      </c>
      <c r="C82" s="3" t="s">
        <v>40</v>
      </c>
      <c r="D82" s="10" t="s">
        <v>6</v>
      </c>
    </row>
    <row r="83" spans="1:4" ht="16.5" thickBot="1" x14ac:dyDescent="0.3">
      <c r="A83" s="12">
        <v>4</v>
      </c>
      <c r="B83" s="4" t="s">
        <v>41</v>
      </c>
      <c r="C83" s="4" t="s">
        <v>42</v>
      </c>
      <c r="D83" s="13"/>
    </row>
    <row r="85" spans="1:4" ht="16.5" thickBot="1" x14ac:dyDescent="0.3">
      <c r="A85" s="21" t="s">
        <v>47</v>
      </c>
      <c r="B85" s="21"/>
      <c r="C85" s="21"/>
      <c r="D85" s="21"/>
    </row>
    <row r="86" spans="1:4" ht="16.5" thickBot="1" x14ac:dyDescent="0.3">
      <c r="A86" s="5" t="s">
        <v>2</v>
      </c>
      <c r="B86" s="6" t="s">
        <v>3</v>
      </c>
      <c r="C86" s="7" t="s">
        <v>4</v>
      </c>
      <c r="D86" s="8"/>
    </row>
    <row r="87" spans="1:4" x14ac:dyDescent="0.25">
      <c r="A87" s="9">
        <v>1</v>
      </c>
      <c r="B87" s="2" t="s">
        <v>48</v>
      </c>
      <c r="C87" s="2" t="s">
        <v>49</v>
      </c>
      <c r="D87" s="10" t="s">
        <v>5</v>
      </c>
    </row>
    <row r="88" spans="1:4" x14ac:dyDescent="0.25">
      <c r="A88" s="11">
        <v>2</v>
      </c>
      <c r="B88" s="3" t="s">
        <v>50</v>
      </c>
      <c r="C88" s="3" t="s">
        <v>49</v>
      </c>
      <c r="D88" s="10">
        <v>9</v>
      </c>
    </row>
    <row r="89" spans="1:4" x14ac:dyDescent="0.25">
      <c r="A89" s="11">
        <v>3</v>
      </c>
      <c r="B89" s="3" t="s">
        <v>51</v>
      </c>
      <c r="C89" s="3" t="s">
        <v>22</v>
      </c>
      <c r="D89" s="10" t="s">
        <v>6</v>
      </c>
    </row>
    <row r="90" spans="1:4" ht="16.5" thickBot="1" x14ac:dyDescent="0.3">
      <c r="A90" s="12">
        <v>4</v>
      </c>
      <c r="B90" s="4" t="s">
        <v>52</v>
      </c>
      <c r="C90" s="4" t="s">
        <v>42</v>
      </c>
      <c r="D90" s="13"/>
    </row>
    <row r="91" spans="1:4" x14ac:dyDescent="0.25">
      <c r="A91" s="10"/>
      <c r="B91" s="16"/>
      <c r="C91" s="16"/>
      <c r="D91" s="13"/>
    </row>
    <row r="92" spans="1:4" ht="16.5" thickBot="1" x14ac:dyDescent="0.3">
      <c r="A92" s="21" t="s">
        <v>53</v>
      </c>
      <c r="B92" s="21"/>
      <c r="C92" s="21"/>
      <c r="D92" s="21"/>
    </row>
    <row r="93" spans="1:4" ht="16.5" thickBot="1" x14ac:dyDescent="0.3">
      <c r="A93" s="5" t="s">
        <v>2</v>
      </c>
      <c r="B93" s="6" t="s">
        <v>3</v>
      </c>
      <c r="C93" s="6" t="s">
        <v>4</v>
      </c>
      <c r="D93" s="8"/>
    </row>
    <row r="94" spans="1:4" x14ac:dyDescent="0.25">
      <c r="A94" s="9">
        <v>1</v>
      </c>
      <c r="B94" s="2" t="str">
        <f>'[1]М13 кум (Ф 4)'!$E$14</f>
        <v>Мерзликин Андрей Валерьевич</v>
      </c>
      <c r="C94" s="2" t="str">
        <f>'[1]М13 кум (Ф 4)'!$E$15</f>
        <v>СТАВРОПОЛЬСКИЙ край</v>
      </c>
      <c r="D94" s="10" t="s">
        <v>5</v>
      </c>
    </row>
    <row r="95" spans="1:4" x14ac:dyDescent="0.25">
      <c r="A95" s="11">
        <v>2</v>
      </c>
      <c r="B95" s="3" t="str">
        <f>IF('[1]М13 кум (Ф 4)'!$D$10=1,'[1]М13 кум (Ф 4)'!$C$18,'[1]М13 кум (Ф 4)'!$C$10)</f>
        <v>Максимов Александр Евгеньевич</v>
      </c>
      <c r="C95" s="3" t="str">
        <f>IF('[1]М13 кум (Ф 4)'!$D$10=1,'[1]М13 кум (Ф 4)'!$C$19,'[1]М13 кум (Ф 4)'!$C$11)</f>
        <v>ЧУВАШСКАЯ Республика</v>
      </c>
      <c r="D95" s="10"/>
    </row>
    <row r="96" spans="1:4" x14ac:dyDescent="0.25">
      <c r="A96" s="11">
        <v>3</v>
      </c>
      <c r="B96" s="3" t="str">
        <f>IF('[1]М13 кум (Ф 4)'!$B$8=1,'[1]М13 кум (Ф 4)'!$A$12,'[1]М13 кум (Ф 4)'!$A$8)</f>
        <v>Васильев Николай Алексеевич</v>
      </c>
      <c r="C96" s="3" t="str">
        <f>IF('[1]М13 кум (Ф 4)'!$B$8=1,'[1]М13 кум (Ф 4)'!$A$13,'[1]М13 кум (Ф 4)'!$A$9)</f>
        <v>ЧУВАШСКАЯ Республика</v>
      </c>
      <c r="D96" s="10" t="s">
        <v>6</v>
      </c>
    </row>
    <row r="97" spans="1:4" ht="16.5" thickBot="1" x14ac:dyDescent="0.3">
      <c r="A97" s="12">
        <v>3</v>
      </c>
      <c r="B97" s="4" t="str">
        <f>IF('[1]М13 кум (Ф 4)'!$B$16=1,'[1]М13 кум (Ф 4)'!$A$20,'[1]М13 кум (Ф 4)'!$A$16)</f>
        <v>Верецкий Ефим Алексеевич</v>
      </c>
      <c r="C97" s="4" t="str">
        <f>IF('[1]М13 кум (Ф 4)'!$B$16=1,'[1]М13 кум (Ф 4)'!$A$22,'[1]М13 кум (Ф 4)'!$A$17)</f>
        <v>КРАСНОДАРСКИЙ край</v>
      </c>
      <c r="D97" s="13"/>
    </row>
    <row r="98" spans="1:4" x14ac:dyDescent="0.25">
      <c r="A98" s="19"/>
      <c r="B98" s="19"/>
      <c r="C98" s="20"/>
    </row>
    <row r="99" spans="1:4" x14ac:dyDescent="0.25">
      <c r="A99" s="17" t="s">
        <v>43</v>
      </c>
      <c r="B99" s="17"/>
      <c r="C99" s="18" t="s">
        <v>44</v>
      </c>
    </row>
    <row r="100" spans="1:4" x14ac:dyDescent="0.25">
      <c r="A100" s="19"/>
      <c r="B100" s="19"/>
      <c r="C100" s="20"/>
    </row>
    <row r="101" spans="1:4" x14ac:dyDescent="0.25">
      <c r="A101" s="17" t="s">
        <v>45</v>
      </c>
      <c r="B101" s="17"/>
      <c r="C101" s="18" t="s">
        <v>46</v>
      </c>
    </row>
  </sheetData>
  <mergeCells count="14">
    <mergeCell ref="A78:D78"/>
    <mergeCell ref="A85:D85"/>
    <mergeCell ref="A92:D92"/>
    <mergeCell ref="A64:D64"/>
    <mergeCell ref="A71:D71"/>
    <mergeCell ref="A50:D50"/>
    <mergeCell ref="A57:D57"/>
    <mergeCell ref="A3:D3"/>
    <mergeCell ref="A5:D5"/>
    <mergeCell ref="A12:D12"/>
    <mergeCell ref="A19:D19"/>
    <mergeCell ref="A26:D26"/>
    <mergeCell ref="A33:D33"/>
    <mergeCell ref="A40:D40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7" orientation="portrait" r:id="rId1"/>
  <rowBreaks count="1" manualBreakCount="1">
    <brk id="4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view="pageBreakPreview" zoomScaleSheetLayoutView="100" workbookViewId="0">
      <selection activeCell="F87" sqref="F87"/>
    </sheetView>
  </sheetViews>
  <sheetFormatPr defaultRowHeight="15.75" x14ac:dyDescent="0.25"/>
  <cols>
    <col min="1" max="1" width="9.140625" style="1"/>
    <col min="2" max="2" width="47.28515625" style="1" customWidth="1"/>
    <col min="3" max="3" width="32.42578125" style="1" customWidth="1"/>
    <col min="4" max="4" width="10.85546875" style="1" customWidth="1"/>
    <col min="5" max="16384" width="9.140625" style="1"/>
  </cols>
  <sheetData>
    <row r="1" spans="1:4" ht="53.25" customHeight="1" x14ac:dyDescent="0.25"/>
    <row r="3" spans="1:4" x14ac:dyDescent="0.25">
      <c r="A3" s="22" t="s">
        <v>0</v>
      </c>
      <c r="B3" s="22"/>
      <c r="C3" s="22"/>
      <c r="D3" s="22"/>
    </row>
    <row r="4" spans="1:4" ht="10.5" customHeight="1" x14ac:dyDescent="0.25"/>
    <row r="5" spans="1:4" ht="16.5" customHeight="1" thickBot="1" x14ac:dyDescent="0.3">
      <c r="A5" s="21" t="s">
        <v>54</v>
      </c>
      <c r="B5" s="21"/>
      <c r="C5" s="21"/>
      <c r="D5" s="21"/>
    </row>
    <row r="6" spans="1:4" ht="16.5" customHeight="1" thickBot="1" x14ac:dyDescent="0.3">
      <c r="A6" s="5" t="s">
        <v>2</v>
      </c>
      <c r="B6" s="6" t="s">
        <v>3</v>
      </c>
      <c r="C6" s="7" t="s">
        <v>4</v>
      </c>
      <c r="D6" s="8"/>
    </row>
    <row r="7" spans="1:4" x14ac:dyDescent="0.25">
      <c r="A7" s="9">
        <v>1</v>
      </c>
      <c r="B7" s="2" t="str">
        <f>VLOOKUP(A7,'[1]М12 ката (ф 4)'!$B$7:$D$10,2,FALSE)</f>
        <v>Оловягин Илья Дмиртиевич</v>
      </c>
      <c r="C7" s="2" t="str">
        <f>VLOOKUP(B7,'[1]М12 ката (ф 4)'!$C$7:$D$10,2,FALSE)</f>
        <v>МОСКОВСКАЯ область</v>
      </c>
      <c r="D7" s="10" t="s">
        <v>5</v>
      </c>
    </row>
    <row r="8" spans="1:4" x14ac:dyDescent="0.25">
      <c r="A8" s="11">
        <v>2</v>
      </c>
      <c r="B8" s="3" t="str">
        <f>VLOOKUP(A8,'[1]М12 ката (ф 4)'!$B$7:$D$10,2,FALSE)</f>
        <v>Гумуржи Роберт Петрович</v>
      </c>
      <c r="C8" s="3" t="str">
        <f>VLOOKUP(B8,'[1]М12 ката (ф 4)'!$C$7:$D$10,2,FALSE)</f>
        <v>БЕЛГОРОДСКАЯ область</v>
      </c>
      <c r="D8" s="10">
        <v>17</v>
      </c>
    </row>
    <row r="9" spans="1:4" x14ac:dyDescent="0.25">
      <c r="A9" s="11">
        <v>3</v>
      </c>
      <c r="B9" s="3" t="str">
        <f>VLOOKUP(A9,'[1]М12 ката (ф 4)'!$B$7:$D$10,2,FALSE)</f>
        <v>Пандуков Станислав Максимов</v>
      </c>
      <c r="C9" s="3" t="str">
        <f>VLOOKUP(B9,'[1]М12 ката (ф 4)'!$C$7:$D$10,2,FALSE)</f>
        <v>КРЫМ Республика</v>
      </c>
      <c r="D9" s="10" t="s">
        <v>6</v>
      </c>
    </row>
    <row r="10" spans="1:4" ht="16.5" thickBot="1" x14ac:dyDescent="0.3">
      <c r="A10" s="12">
        <v>4</v>
      </c>
      <c r="B10" s="4" t="str">
        <f>VLOOKUP(4,'[1]М12 ката (ф 4)'!$B$7:$D$10,2,FALSE)</f>
        <v>Дудинов Мирослав Александрович</v>
      </c>
      <c r="C10" s="4" t="str">
        <f>VLOOKUP(B10,'[1]М12 ката (ф 4)'!$C$7:$D$10,2,FALSE)</f>
        <v>БЕЛГОРОДСКАЯ область</v>
      </c>
      <c r="D10" s="13"/>
    </row>
    <row r="11" spans="1:4" x14ac:dyDescent="0.25">
      <c r="A11" s="13"/>
      <c r="B11" s="13"/>
      <c r="C11" s="13"/>
      <c r="D11" s="13"/>
    </row>
    <row r="12" spans="1:4" ht="16.5" customHeight="1" thickBot="1" x14ac:dyDescent="0.3">
      <c r="A12" s="21" t="s">
        <v>55</v>
      </c>
      <c r="B12" s="21"/>
      <c r="C12" s="21"/>
      <c r="D12" s="21"/>
    </row>
    <row r="13" spans="1:4" ht="16.5" customHeight="1" thickBot="1" x14ac:dyDescent="0.3">
      <c r="A13" s="5" t="s">
        <v>2</v>
      </c>
      <c r="B13" s="6" t="s">
        <v>3</v>
      </c>
      <c r="C13" s="7" t="s">
        <v>4</v>
      </c>
      <c r="D13" s="8"/>
    </row>
    <row r="14" spans="1:4" x14ac:dyDescent="0.25">
      <c r="A14" s="9">
        <v>1</v>
      </c>
      <c r="B14" s="2" t="str">
        <f>VLOOKUP(A14,'[1]М13 ката (ф 4)'!$B$7:$D$10,2,FALSE)</f>
        <v>Максимов Александр Евгеньевич</v>
      </c>
      <c r="C14" s="2" t="str">
        <f>VLOOKUP(B14,'[1]М13 ката (ф 4)'!$C$7:$D$10,2,FALSE)</f>
        <v>ЧУВАШСКАЯ Республика</v>
      </c>
      <c r="D14" s="10" t="s">
        <v>5</v>
      </c>
    </row>
    <row r="15" spans="1:4" x14ac:dyDescent="0.25">
      <c r="A15" s="11">
        <v>2</v>
      </c>
      <c r="B15" s="3" t="str">
        <f>VLOOKUP(A15,'[1]М13 ката (ф 4)'!$B$7:$D$10,2,FALSE)</f>
        <v>Епонешников Андрей Вячеславович</v>
      </c>
      <c r="C15" s="3" t="str">
        <f>VLOOKUP(B15,'[1]М13 ката (ф 4)'!$C$7:$D$10,2,FALSE)</f>
        <v>ТАТАРСТАН Республика</v>
      </c>
      <c r="D15" s="10">
        <v>19</v>
      </c>
    </row>
    <row r="16" spans="1:4" x14ac:dyDescent="0.25">
      <c r="A16" s="11">
        <v>3</v>
      </c>
      <c r="B16" s="3" t="str">
        <f>VLOOKUP(A16,'[1]М13 ката (ф 4)'!$B$7:$D$10,2,FALSE)</f>
        <v>Паньков Георгий Станиславович</v>
      </c>
      <c r="C16" s="3" t="str">
        <f>VLOOKUP(B16,'[1]М13 ката (ф 4)'!$C$7:$D$10,2,FALSE)</f>
        <v>ТАТАРСТАН Республика</v>
      </c>
      <c r="D16" s="10" t="s">
        <v>6</v>
      </c>
    </row>
    <row r="17" spans="1:4" ht="16.5" thickBot="1" x14ac:dyDescent="0.3">
      <c r="A17" s="12">
        <v>4</v>
      </c>
      <c r="B17" s="4" t="str">
        <f>VLOOKUP(4,'[1]М13 ката (ф 4)'!$B$7:$D$10,2,FALSE)</f>
        <v>Шлепов Дмитрий Михайлович</v>
      </c>
      <c r="C17" s="4" t="str">
        <f>VLOOKUP(B17,'[1]М13 ката (ф 4)'!$C$7:$D$10,2,FALSE)</f>
        <v>УДМУРТСКАЯ Республика</v>
      </c>
      <c r="D17" s="13"/>
    </row>
    <row r="18" spans="1:4" x14ac:dyDescent="0.25">
      <c r="A18" s="13"/>
      <c r="B18" s="13"/>
      <c r="C18" s="13"/>
      <c r="D18" s="13"/>
    </row>
    <row r="19" spans="1:4" ht="16.5" customHeight="1" thickBot="1" x14ac:dyDescent="0.3">
      <c r="A19" s="21" t="s">
        <v>56</v>
      </c>
      <c r="B19" s="21"/>
      <c r="C19" s="21"/>
      <c r="D19" s="21"/>
    </row>
    <row r="20" spans="1:4" ht="16.5" thickBot="1" x14ac:dyDescent="0.3">
      <c r="A20" s="5" t="s">
        <v>2</v>
      </c>
      <c r="B20" s="6" t="s">
        <v>3</v>
      </c>
      <c r="C20" s="7" t="s">
        <v>4</v>
      </c>
      <c r="D20" s="8"/>
    </row>
    <row r="21" spans="1:4" x14ac:dyDescent="0.25">
      <c r="A21" s="9">
        <v>1</v>
      </c>
      <c r="B21" s="2" t="str">
        <f>VLOOKUP(A21,'[1]М16-17 ката (ПФ+Ф)'!$B$25:$D$28,2,FALSE)</f>
        <v>Латкин Иван Александрович</v>
      </c>
      <c r="C21" s="2" t="str">
        <f>VLOOKUP(B21,'[1]М16-17 ката (ПФ+Ф)'!$C$25:$D$28,2,FALSE)</f>
        <v>МОСКВА</v>
      </c>
      <c r="D21" s="10" t="s">
        <v>5</v>
      </c>
    </row>
    <row r="22" spans="1:4" x14ac:dyDescent="0.25">
      <c r="A22" s="11">
        <v>2</v>
      </c>
      <c r="B22" s="3" t="str">
        <f>VLOOKUP(A22,'[1]М16-17 ката (ПФ+Ф)'!$B$25:$D$28,2,FALSE)</f>
        <v>Баранов Степан Андреевич</v>
      </c>
      <c r="C22" s="3" t="str">
        <f>VLOOKUP(B22,'[1]М16-17 ката (ПФ+Ф)'!$C$25:$D$28,2,FALSE)</f>
        <v>ПЕРМСКИЙ край</v>
      </c>
      <c r="D22" s="10">
        <v>17</v>
      </c>
    </row>
    <row r="23" spans="1:4" x14ac:dyDescent="0.25">
      <c r="A23" s="11">
        <v>3</v>
      </c>
      <c r="B23" s="3" t="str">
        <f>VLOOKUP(A23,'[1]М16-17 ката (ПФ+Ф)'!$B$25:$D$28,2,FALSE)</f>
        <v>Афанасьев Алексей Геннадьевич</v>
      </c>
      <c r="C23" s="3" t="str">
        <f>VLOOKUP(B23,'[1]М16-17 ката (ПФ+Ф)'!$C$25:$D$28,2,FALSE)</f>
        <v>МОСКОВСКАЯ область</v>
      </c>
      <c r="D23" s="10" t="s">
        <v>6</v>
      </c>
    </row>
    <row r="24" spans="1:4" ht="16.5" thickBot="1" x14ac:dyDescent="0.3">
      <c r="A24" s="12">
        <v>4</v>
      </c>
      <c r="B24" s="4" t="str">
        <f>VLOOKUP(A24,'[1]М16-17 ката (ПФ+Ф)'!$B$25:$D$28,2,FALSE)</f>
        <v>Пахомов Даниил Романович</v>
      </c>
      <c r="C24" s="4" t="str">
        <f>VLOOKUP(B24,'[1]М16-17 ката (ПФ+Ф)'!$C$25:$D$28,2,FALSE)</f>
        <v>РЯЗАНСКАЯ область</v>
      </c>
      <c r="D24" s="13"/>
    </row>
    <row r="25" spans="1:4" x14ac:dyDescent="0.25">
      <c r="A25" s="13"/>
      <c r="B25" s="13"/>
      <c r="C25" s="13"/>
      <c r="D25" s="13"/>
    </row>
    <row r="26" spans="1:4" ht="16.5" customHeight="1" thickBot="1" x14ac:dyDescent="0.35">
      <c r="A26" s="23" t="s">
        <v>57</v>
      </c>
      <c r="B26" s="23"/>
      <c r="C26" s="23"/>
      <c r="D26" s="23"/>
    </row>
    <row r="27" spans="1:4" ht="21" thickBot="1" x14ac:dyDescent="0.35">
      <c r="A27" s="24" t="s">
        <v>2</v>
      </c>
      <c r="B27" s="25" t="s">
        <v>3</v>
      </c>
      <c r="C27" s="26" t="s">
        <v>4</v>
      </c>
      <c r="D27" s="27"/>
    </row>
    <row r="28" spans="1:4" x14ac:dyDescent="0.25">
      <c r="A28" s="28">
        <v>1</v>
      </c>
      <c r="B28" s="29" t="s">
        <v>58</v>
      </c>
      <c r="C28" s="30" t="s">
        <v>23</v>
      </c>
      <c r="D28" s="31"/>
    </row>
    <row r="29" spans="1:4" ht="20.25" x14ac:dyDescent="0.3">
      <c r="A29" s="32"/>
      <c r="B29" s="2" t="s">
        <v>59</v>
      </c>
      <c r="C29" s="33"/>
      <c r="D29" s="34"/>
    </row>
    <row r="30" spans="1:4" ht="20.25" x14ac:dyDescent="0.3">
      <c r="A30" s="35"/>
      <c r="B30" s="2" t="s">
        <v>60</v>
      </c>
      <c r="C30" s="36"/>
      <c r="D30" s="34"/>
    </row>
    <row r="31" spans="1:4" ht="20.25" x14ac:dyDescent="0.3">
      <c r="A31" s="37">
        <v>2</v>
      </c>
      <c r="B31" s="3" t="s">
        <v>61</v>
      </c>
      <c r="C31" s="38" t="s">
        <v>62</v>
      </c>
      <c r="D31" s="34"/>
    </row>
    <row r="32" spans="1:4" x14ac:dyDescent="0.25">
      <c r="A32" s="32"/>
      <c r="B32" s="3" t="s">
        <v>63</v>
      </c>
      <c r="C32" s="33"/>
      <c r="D32" s="10" t="s">
        <v>5</v>
      </c>
    </row>
    <row r="33" spans="1:4" ht="16.5" customHeight="1" x14ac:dyDescent="0.25">
      <c r="A33" s="35"/>
      <c r="B33" s="3" t="s">
        <v>64</v>
      </c>
      <c r="C33" s="36"/>
      <c r="D33" s="10">
        <v>6</v>
      </c>
    </row>
    <row r="34" spans="1:4" x14ac:dyDescent="0.25">
      <c r="A34" s="37">
        <v>3</v>
      </c>
      <c r="B34" s="3" t="s">
        <v>65</v>
      </c>
      <c r="C34" s="38" t="s">
        <v>49</v>
      </c>
      <c r="D34" s="10" t="s">
        <v>8</v>
      </c>
    </row>
    <row r="35" spans="1:4" x14ac:dyDescent="0.25">
      <c r="A35" s="32"/>
      <c r="B35" s="39" t="s">
        <v>66</v>
      </c>
      <c r="C35" s="33"/>
      <c r="D35" s="10"/>
    </row>
    <row r="36" spans="1:4" ht="20.25" x14ac:dyDescent="0.3">
      <c r="A36" s="35"/>
      <c r="B36" s="39" t="s">
        <v>67</v>
      </c>
      <c r="C36" s="36"/>
      <c r="D36" s="34"/>
    </row>
    <row r="37" spans="1:4" x14ac:dyDescent="0.25">
      <c r="A37" s="37">
        <v>4</v>
      </c>
      <c r="B37" s="3" t="s">
        <v>68</v>
      </c>
      <c r="C37" s="38" t="s">
        <v>69</v>
      </c>
      <c r="D37" s="40"/>
    </row>
    <row r="38" spans="1:4" x14ac:dyDescent="0.25">
      <c r="A38" s="32"/>
      <c r="B38" s="39" t="s">
        <v>70</v>
      </c>
      <c r="C38" s="33"/>
      <c r="D38" s="40"/>
    </row>
    <row r="39" spans="1:4" ht="16.5" thickBot="1" x14ac:dyDescent="0.3">
      <c r="A39" s="41"/>
      <c r="B39" s="4" t="s">
        <v>71</v>
      </c>
      <c r="C39" s="42"/>
      <c r="D39" s="40"/>
    </row>
    <row r="40" spans="1:4" ht="16.5" customHeight="1" x14ac:dyDescent="0.25">
      <c r="A40" s="40"/>
      <c r="B40" s="40"/>
      <c r="C40" s="40"/>
      <c r="D40" s="40"/>
    </row>
    <row r="41" spans="1:4" ht="16.5" customHeight="1" x14ac:dyDescent="0.25">
      <c r="A41" s="17" t="s">
        <v>43</v>
      </c>
      <c r="B41" s="17"/>
      <c r="C41" s="18" t="s">
        <v>44</v>
      </c>
      <c r="D41" s="40"/>
    </row>
    <row r="42" spans="1:4" ht="16.5" customHeight="1" x14ac:dyDescent="0.25">
      <c r="A42" s="19"/>
      <c r="B42" s="19"/>
      <c r="C42" s="20"/>
      <c r="D42" s="40"/>
    </row>
    <row r="43" spans="1:4" ht="16.5" customHeight="1" x14ac:dyDescent="0.25">
      <c r="A43" s="17" t="s">
        <v>45</v>
      </c>
      <c r="B43" s="17"/>
      <c r="C43" s="18" t="s">
        <v>46</v>
      </c>
      <c r="D43" s="40"/>
    </row>
    <row r="44" spans="1:4" ht="21" thickBot="1" x14ac:dyDescent="0.35">
      <c r="A44" s="23" t="s">
        <v>72</v>
      </c>
      <c r="B44" s="23"/>
      <c r="C44" s="23"/>
      <c r="D44" s="23"/>
    </row>
    <row r="45" spans="1:4" ht="21" thickBot="1" x14ac:dyDescent="0.35">
      <c r="A45" s="24" t="s">
        <v>2</v>
      </c>
      <c r="B45" s="25" t="s">
        <v>3</v>
      </c>
      <c r="C45" s="26" t="s">
        <v>4</v>
      </c>
      <c r="D45" s="27"/>
    </row>
    <row r="46" spans="1:4" x14ac:dyDescent="0.25">
      <c r="A46" s="28">
        <v>1</v>
      </c>
      <c r="B46" s="29" t="s">
        <v>48</v>
      </c>
      <c r="C46" s="30" t="s">
        <v>49</v>
      </c>
      <c r="D46" s="31"/>
    </row>
    <row r="47" spans="1:4" x14ac:dyDescent="0.25">
      <c r="A47" s="32"/>
      <c r="B47" s="2" t="s">
        <v>50</v>
      </c>
      <c r="C47" s="33"/>
      <c r="D47" s="31"/>
    </row>
    <row r="48" spans="1:4" x14ac:dyDescent="0.25">
      <c r="A48" s="35"/>
      <c r="B48" s="2" t="s">
        <v>73</v>
      </c>
      <c r="C48" s="36"/>
      <c r="D48" s="31"/>
    </row>
    <row r="49" spans="1:4" x14ac:dyDescent="0.25">
      <c r="A49" s="37">
        <v>2</v>
      </c>
      <c r="B49" s="3" t="s">
        <v>74</v>
      </c>
      <c r="C49" s="38" t="s">
        <v>37</v>
      </c>
      <c r="D49" s="40"/>
    </row>
    <row r="50" spans="1:4" x14ac:dyDescent="0.25">
      <c r="A50" s="32"/>
      <c r="B50" s="3" t="s">
        <v>75</v>
      </c>
      <c r="C50" s="33"/>
      <c r="D50" s="10" t="s">
        <v>5</v>
      </c>
    </row>
    <row r="51" spans="1:4" x14ac:dyDescent="0.25">
      <c r="A51" s="35"/>
      <c r="B51" s="3" t="s">
        <v>76</v>
      </c>
      <c r="C51" s="36"/>
      <c r="D51" s="10">
        <v>6</v>
      </c>
    </row>
    <row r="52" spans="1:4" x14ac:dyDescent="0.25">
      <c r="A52" s="37">
        <v>3</v>
      </c>
      <c r="B52" s="3" t="s">
        <v>38</v>
      </c>
      <c r="C52" s="38" t="s">
        <v>22</v>
      </c>
      <c r="D52" s="10" t="s">
        <v>8</v>
      </c>
    </row>
    <row r="53" spans="1:4" ht="16.5" customHeight="1" x14ac:dyDescent="0.25">
      <c r="A53" s="32"/>
      <c r="B53" s="39" t="s">
        <v>51</v>
      </c>
      <c r="C53" s="33"/>
      <c r="D53" s="40"/>
    </row>
    <row r="54" spans="1:4" x14ac:dyDescent="0.25">
      <c r="A54" s="35"/>
      <c r="B54" s="39" t="s">
        <v>77</v>
      </c>
      <c r="C54" s="36"/>
      <c r="D54" s="40"/>
    </row>
    <row r="55" spans="1:4" x14ac:dyDescent="0.25">
      <c r="A55" s="37">
        <v>4</v>
      </c>
      <c r="B55" s="3" t="s">
        <v>78</v>
      </c>
      <c r="C55" s="38" t="s">
        <v>42</v>
      </c>
      <c r="D55" s="40"/>
    </row>
    <row r="56" spans="1:4" x14ac:dyDescent="0.25">
      <c r="A56" s="32"/>
      <c r="B56" s="39" t="s">
        <v>79</v>
      </c>
      <c r="C56" s="33"/>
      <c r="D56" s="40"/>
    </row>
    <row r="57" spans="1:4" ht="16.5" thickBot="1" x14ac:dyDescent="0.3">
      <c r="A57" s="41"/>
      <c r="B57" s="4" t="s">
        <v>80</v>
      </c>
      <c r="C57" s="42"/>
      <c r="D57" s="40"/>
    </row>
    <row r="58" spans="1:4" x14ac:dyDescent="0.25">
      <c r="A58" s="13"/>
      <c r="B58" s="13"/>
      <c r="C58" s="13"/>
      <c r="D58" s="13"/>
    </row>
    <row r="59" spans="1:4" ht="16.5" customHeight="1" thickBot="1" x14ac:dyDescent="0.3">
      <c r="A59" s="21" t="s">
        <v>81</v>
      </c>
      <c r="B59" s="21"/>
      <c r="C59" s="21"/>
      <c r="D59" s="21"/>
    </row>
    <row r="60" spans="1:4" ht="16.5" thickBot="1" x14ac:dyDescent="0.3">
      <c r="A60" s="5" t="s">
        <v>2</v>
      </c>
      <c r="B60" s="6" t="s">
        <v>3</v>
      </c>
      <c r="C60" s="6" t="s">
        <v>4</v>
      </c>
      <c r="D60" s="8"/>
    </row>
    <row r="61" spans="1:4" x14ac:dyDescent="0.25">
      <c r="A61" s="9">
        <v>1</v>
      </c>
      <c r="B61" s="2" t="str">
        <f>'[1]М14 кум (Ф 4)'!$E$14</f>
        <v>Гришин Владислав Эдуардович</v>
      </c>
      <c r="C61" s="2" t="str">
        <f>'[1]М14 кум (Ф 4)'!$E$15</f>
        <v>ТАТАРСТАН Республика</v>
      </c>
      <c r="D61" s="10" t="s">
        <v>5</v>
      </c>
    </row>
    <row r="62" spans="1:4" x14ac:dyDescent="0.25">
      <c r="A62" s="11">
        <v>2</v>
      </c>
      <c r="B62" s="3" t="str">
        <f>IF('[1]М14 кум (Ф 4)'!$D$10=1,'[1]М14 кум (Ф 4)'!$C$18,'[1]М14 кум (Ф 4)'!$C$10)</f>
        <v>Фатихов Артём Динарович</v>
      </c>
      <c r="C62" s="3" t="str">
        <f>IF('[1]М14 кум (Ф 4)'!$D$10=1,'[1]М14 кум (Ф 4)'!$C$19,'[1]М14 кум (Ф 4)'!$C$11)</f>
        <v>НИЖЕГОРОДСКАЯ область</v>
      </c>
      <c r="D62" s="10"/>
    </row>
    <row r="63" spans="1:4" x14ac:dyDescent="0.25">
      <c r="A63" s="11">
        <v>3</v>
      </c>
      <c r="B63" s="3" t="str">
        <f>IF('[1]М14 кум (Ф 4)'!$B$8=1,'[1]М14 кум (Ф 4)'!$A$12,'[1]М14 кум (Ф 4)'!$A$8)</f>
        <v>Токарев Даниил Денисович</v>
      </c>
      <c r="C63" s="3" t="str">
        <f>IF('[1]М14 кум (Ф 4)'!$B$8=1,'[1]М14 кум (Ф 4)'!$A$13,'[1]М14 кум (Ф 4)'!$A$9)</f>
        <v>ИРКУТСКАЯ область</v>
      </c>
      <c r="D63" s="10" t="s">
        <v>6</v>
      </c>
    </row>
    <row r="64" spans="1:4" ht="16.5" thickBot="1" x14ac:dyDescent="0.3">
      <c r="A64" s="12">
        <v>3</v>
      </c>
      <c r="B64" s="4" t="str">
        <f>IF('[1]М14 кум (Ф 4)'!$B$16=1,'[1]М14 кум (Ф 4)'!$A$20,'[1]М14 кум (Ф 4)'!$A$16)</f>
        <v>Махринов Захар Андреевич</v>
      </c>
      <c r="C64" s="4" t="str">
        <f>IF('[1]М14 кум (Ф 4)'!$B$16=1,'[1]М14 кум (Ф 4)'!$A$22,'[1]М14 кум (Ф 4)'!$A$17)</f>
        <v>СТАВРОПОЛЬСКИЙ край</v>
      </c>
      <c r="D64" s="13"/>
    </row>
    <row r="65" spans="1:4" x14ac:dyDescent="0.25">
      <c r="A65" s="13"/>
      <c r="B65" s="13"/>
      <c r="C65" s="13"/>
      <c r="D65" s="13"/>
    </row>
    <row r="66" spans="1:4" ht="16.5" customHeight="1" thickBot="1" x14ac:dyDescent="0.35">
      <c r="A66" s="23" t="s">
        <v>82</v>
      </c>
      <c r="B66" s="23"/>
      <c r="C66" s="23"/>
      <c r="D66" s="23"/>
    </row>
    <row r="67" spans="1:4" ht="21" thickBot="1" x14ac:dyDescent="0.35">
      <c r="A67" s="24" t="s">
        <v>2</v>
      </c>
      <c r="B67" s="25" t="s">
        <v>3</v>
      </c>
      <c r="C67" s="26" t="s">
        <v>4</v>
      </c>
      <c r="D67" s="27"/>
    </row>
    <row r="68" spans="1:4" x14ac:dyDescent="0.25">
      <c r="A68" s="43">
        <v>1</v>
      </c>
      <c r="B68" s="29" t="s">
        <v>83</v>
      </c>
      <c r="C68" s="30" t="s">
        <v>40</v>
      </c>
      <c r="D68" s="31"/>
    </row>
    <row r="69" spans="1:4" ht="20.25" x14ac:dyDescent="0.3">
      <c r="A69" s="44"/>
      <c r="B69" s="2" t="s">
        <v>84</v>
      </c>
      <c r="C69" s="33"/>
      <c r="D69" s="34"/>
    </row>
    <row r="70" spans="1:4" ht="20.25" x14ac:dyDescent="0.3">
      <c r="A70" s="44"/>
      <c r="B70" s="2" t="s">
        <v>85</v>
      </c>
      <c r="C70" s="33"/>
      <c r="D70" s="34"/>
    </row>
    <row r="71" spans="1:4" ht="20.25" x14ac:dyDescent="0.3">
      <c r="A71" s="45"/>
      <c r="B71" s="2" t="s">
        <v>86</v>
      </c>
      <c r="C71" s="36"/>
      <c r="D71" s="34"/>
    </row>
    <row r="72" spans="1:4" ht="20.25" x14ac:dyDescent="0.3">
      <c r="A72" s="46">
        <v>2</v>
      </c>
      <c r="B72" s="3" t="s">
        <v>87</v>
      </c>
      <c r="C72" s="38" t="str">
        <f>IF('[1]М16-17 кум ком (Ф 4)'!$D$10=1,'[1]М16-17 кум ком (Ф 4)'!$C$18,'[1]М16-17 кум ком (Ф 4)'!$C$10)</f>
        <v>КРАСНОДАРСКИЙ край - 2</v>
      </c>
      <c r="D72" s="34"/>
    </row>
    <row r="73" spans="1:4" ht="20.25" x14ac:dyDescent="0.3">
      <c r="A73" s="44"/>
      <c r="B73" s="3" t="s">
        <v>88</v>
      </c>
      <c r="C73" s="33"/>
      <c r="D73" s="34"/>
    </row>
    <row r="74" spans="1:4" x14ac:dyDescent="0.25">
      <c r="A74" s="44"/>
      <c r="B74" s="3" t="s">
        <v>89</v>
      </c>
      <c r="C74" s="33"/>
      <c r="D74" s="10" t="s">
        <v>5</v>
      </c>
    </row>
    <row r="75" spans="1:4" x14ac:dyDescent="0.25">
      <c r="A75" s="45"/>
      <c r="B75" s="3" t="s">
        <v>90</v>
      </c>
      <c r="C75" s="36"/>
      <c r="D75" s="10">
        <v>9</v>
      </c>
    </row>
    <row r="76" spans="1:4" x14ac:dyDescent="0.25">
      <c r="A76" s="46">
        <v>3</v>
      </c>
      <c r="B76" s="3" t="s">
        <v>78</v>
      </c>
      <c r="C76" s="38" t="str">
        <f>IF('[1]М16-17 кум ком (Ф 4)'!$B$8=1,'[1]М16-17 кум ком (Ф 4)'!$A$12,'[1]М16-17 кум ком (Ф 4)'!$A$8)</f>
        <v>РЯЗАНСКАЯ область</v>
      </c>
      <c r="D76" s="10" t="s">
        <v>8</v>
      </c>
    </row>
    <row r="77" spans="1:4" ht="20.25" x14ac:dyDescent="0.3">
      <c r="A77" s="44"/>
      <c r="B77" s="39" t="s">
        <v>79</v>
      </c>
      <c r="C77" s="33"/>
      <c r="D77" s="34"/>
    </row>
    <row r="78" spans="1:4" ht="20.25" x14ac:dyDescent="0.3">
      <c r="A78" s="44"/>
      <c r="B78" s="39" t="s">
        <v>80</v>
      </c>
      <c r="C78" s="33"/>
      <c r="D78" s="34"/>
    </row>
    <row r="79" spans="1:4" x14ac:dyDescent="0.25">
      <c r="A79" s="46">
        <v>3</v>
      </c>
      <c r="B79" s="3" t="s">
        <v>91</v>
      </c>
      <c r="C79" s="38" t="str">
        <f>IF('[1]М16-17 кум ком (Ф 4)'!$B$16=1,'[1]М16-17 кум ком (Ф 4)'!$A$20,'[1]М16-17 кум ком (Ф 4)'!$A$16)</f>
        <v>КРАСНОДАРСКИЙ край - 1</v>
      </c>
      <c r="D79" s="40"/>
    </row>
    <row r="80" spans="1:4" x14ac:dyDescent="0.25">
      <c r="A80" s="44"/>
      <c r="B80" s="3" t="s">
        <v>92</v>
      </c>
      <c r="C80" s="33"/>
      <c r="D80" s="40"/>
    </row>
    <row r="81" spans="1:4" x14ac:dyDescent="0.25">
      <c r="A81" s="44"/>
      <c r="B81" s="3" t="s">
        <v>93</v>
      </c>
      <c r="C81" s="33"/>
      <c r="D81" s="40"/>
    </row>
    <row r="82" spans="1:4" ht="16.5" thickBot="1" x14ac:dyDescent="0.3">
      <c r="A82" s="47"/>
      <c r="B82" s="4" t="s">
        <v>94</v>
      </c>
      <c r="C82" s="42"/>
      <c r="D82" s="40"/>
    </row>
    <row r="83" spans="1:4" x14ac:dyDescent="0.25">
      <c r="A83" s="19"/>
      <c r="B83" s="19"/>
      <c r="C83" s="20"/>
    </row>
    <row r="84" spans="1:4" x14ac:dyDescent="0.25">
      <c r="A84" s="17" t="s">
        <v>43</v>
      </c>
      <c r="B84" s="17"/>
      <c r="C84" s="18" t="s">
        <v>44</v>
      </c>
    </row>
    <row r="85" spans="1:4" x14ac:dyDescent="0.25">
      <c r="A85" s="19"/>
      <c r="B85" s="19"/>
      <c r="C85" s="20"/>
    </row>
    <row r="86" spans="1:4" x14ac:dyDescent="0.25">
      <c r="A86" s="17" t="s">
        <v>45</v>
      </c>
      <c r="B86" s="17"/>
      <c r="C86" s="18" t="s">
        <v>46</v>
      </c>
    </row>
  </sheetData>
  <mergeCells count="32">
    <mergeCell ref="A79:A82"/>
    <mergeCell ref="C79:C82"/>
    <mergeCell ref="A68:A71"/>
    <mergeCell ref="C68:C71"/>
    <mergeCell ref="A72:A75"/>
    <mergeCell ref="C72:C75"/>
    <mergeCell ref="A76:A78"/>
    <mergeCell ref="C76:C78"/>
    <mergeCell ref="A34:A36"/>
    <mergeCell ref="C34:C36"/>
    <mergeCell ref="A37:A39"/>
    <mergeCell ref="C37:C39"/>
    <mergeCell ref="A44:D44"/>
    <mergeCell ref="A28:A30"/>
    <mergeCell ref="C28:C30"/>
    <mergeCell ref="A31:A33"/>
    <mergeCell ref="C31:C33"/>
    <mergeCell ref="A3:D3"/>
    <mergeCell ref="A5:D5"/>
    <mergeCell ref="A12:D12"/>
    <mergeCell ref="A19:D19"/>
    <mergeCell ref="A26:D26"/>
    <mergeCell ref="A59:D59"/>
    <mergeCell ref="A66:D66"/>
    <mergeCell ref="A46:A48"/>
    <mergeCell ref="C46:C48"/>
    <mergeCell ref="A49:A51"/>
    <mergeCell ref="C49:C51"/>
    <mergeCell ref="A52:A54"/>
    <mergeCell ref="C52:C54"/>
    <mergeCell ref="A55:A57"/>
    <mergeCell ref="C55:C5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7" orientation="portrait" r:id="rId1"/>
  <rowBreaks count="1" manualBreakCount="1">
    <brk id="4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08.09</vt:lpstr>
      <vt:lpstr>09.09</vt:lpstr>
      <vt:lpstr>'08.09'!Заголовки_для_печати</vt:lpstr>
      <vt:lpstr>'09.09'!Заголовки_для_печати</vt:lpstr>
      <vt:lpstr>'08.09'!Область_печати</vt:lpstr>
      <vt:lpstr>'09.09'!Область_печати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dey56863</dc:creator>
  <cp:lastModifiedBy>Лиза</cp:lastModifiedBy>
  <cp:lastPrinted>2018-09-09T09:42:09Z</cp:lastPrinted>
  <dcterms:created xsi:type="dcterms:W3CDTF">2018-06-14T13:20:16Z</dcterms:created>
  <dcterms:modified xsi:type="dcterms:W3CDTF">2018-09-09T09:46:34Z</dcterms:modified>
</cp:coreProperties>
</file>